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科目底稿\23长期股权投资\"/>
    </mc:Choice>
  </mc:AlternateContent>
  <xr:revisionPtr revIDLastSave="0" documentId="13_ncr:1_{F2CC7F3C-4405-4B14-A4FD-2A6ABCABD31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3" i="1" s="1"/>
  <c r="D2" i="1" s="1"/>
  <c r="E7" i="1"/>
  <c r="C7" i="1"/>
  <c r="F6" i="1"/>
  <c r="F8" i="1"/>
  <c r="F9" i="1"/>
  <c r="F11" i="1"/>
  <c r="F12" i="1"/>
  <c r="F5" i="1"/>
  <c r="D4" i="1"/>
  <c r="E4" i="1"/>
  <c r="C4" i="1"/>
  <c r="E3" i="1"/>
  <c r="E2" i="1" s="1"/>
  <c r="D10" i="1"/>
  <c r="E10" i="1"/>
  <c r="C10" i="1"/>
  <c r="F10" i="1" s="1"/>
  <c r="F4" i="1" l="1"/>
  <c r="F7" i="1"/>
  <c r="C3" i="1"/>
  <c r="C2" i="1" s="1"/>
  <c r="F3" i="1" l="1"/>
  <c r="F2" i="1" s="1"/>
</calcChain>
</file>

<file path=xl/sharedStrings.xml><?xml version="1.0" encoding="utf-8"?>
<sst xmlns="http://schemas.openxmlformats.org/spreadsheetml/2006/main" count="17" uniqueCount="17">
  <si>
    <t>科目代码</t>
    <phoneticPr fontId="2" type="noConversion"/>
  </si>
  <si>
    <t>科目名称</t>
    <phoneticPr fontId="2" type="noConversion"/>
  </si>
  <si>
    <t>年初余额</t>
    <phoneticPr fontId="2" type="noConversion"/>
  </si>
  <si>
    <t>年末余额</t>
    <phoneticPr fontId="2" type="noConversion"/>
  </si>
  <si>
    <t>本年借方</t>
    <phoneticPr fontId="2" type="noConversion"/>
  </si>
  <si>
    <t>本年贷方</t>
    <phoneticPr fontId="2" type="noConversion"/>
  </si>
  <si>
    <t>长期股权投资</t>
    <phoneticPr fontId="2" type="noConversion"/>
  </si>
  <si>
    <t>长期股权投资-联营企业</t>
    <phoneticPr fontId="2" type="noConversion"/>
  </si>
  <si>
    <t>长期股权投资-联营企业-雪山股份有限公司</t>
    <phoneticPr fontId="2" type="noConversion"/>
  </si>
  <si>
    <t>长期股权投资-联营企业-雪山股份有限公司-成本</t>
    <phoneticPr fontId="2" type="noConversion"/>
  </si>
  <si>
    <t>长期股权投资-联营企业-雪山股份有限公司-损益调整</t>
    <phoneticPr fontId="2" type="noConversion"/>
  </si>
  <si>
    <t>长期股权投资-联营企业-昆仑山股份有限公司</t>
    <phoneticPr fontId="2" type="noConversion"/>
  </si>
  <si>
    <t>长期股权投资-联营企业-昆仑山股份有限公司-成本</t>
    <phoneticPr fontId="2" type="noConversion"/>
  </si>
  <si>
    <t>长期股权投资-联营企业-昆仑山股份有限公司-损益调整</t>
    <phoneticPr fontId="2" type="noConversion"/>
  </si>
  <si>
    <t>长期股权投资-子公司</t>
    <phoneticPr fontId="2" type="noConversion"/>
  </si>
  <si>
    <t>长期股权投资-子公司-花样年华有限公司</t>
    <phoneticPr fontId="2" type="noConversion"/>
  </si>
  <si>
    <t>长期股权投资-子公司-大世界有限公司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</si>
</sst>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19" sqref="B19"/>
    </sheetView>
  </sheetViews>
  <sheetFormatPr defaultRowHeight="14.25" x14ac:dyDescent="0.2"/>
  <cols>
    <col min="1" max="1" width="16.875" customWidth="1"/>
    <col min="2" max="2" width="53" customWidth="1"/>
    <col min="3" max="3" width="21.5" customWidth="1"/>
    <col min="4" max="4" width="15.125" customWidth="1"/>
    <col min="5" max="5" width="15" customWidth="1"/>
    <col min="6" max="6" width="14.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3</v>
      </c>
    </row>
    <row r="2" spans="1:6" x14ac:dyDescent="0.2">
      <c r="A2" s="1">
        <v>1511</v>
      </c>
      <c r="B2" t="s">
        <v>6</v>
      </c>
      <c r="C2" s="2">
        <f>C3+C10</f>
        <v>42000000</v>
      </c>
      <c r="D2" s="2">
        <f t="shared" ref="D2:F2" si="0">D3+D10</f>
        <v>53000000</v>
      </c>
      <c r="E2" s="2">
        <f t="shared" si="0"/>
        <v>1000000</v>
      </c>
      <c r="F2" s="2">
        <f t="shared" si="0"/>
        <v>94000000</v>
      </c>
    </row>
    <row r="3" spans="1:6" x14ac:dyDescent="0.2">
      <c r="A3" s="1">
        <v>151101</v>
      </c>
      <c r="B3" t="s">
        <v>7</v>
      </c>
      <c r="C3" s="2">
        <f>C4+C7</f>
        <v>12000000</v>
      </c>
      <c r="D3" s="2">
        <f t="shared" ref="D3:F3" si="1">D4+D7</f>
        <v>3000000</v>
      </c>
      <c r="E3" s="2">
        <f t="shared" si="1"/>
        <v>1000000</v>
      </c>
      <c r="F3" s="2">
        <f t="shared" si="1"/>
        <v>14000000</v>
      </c>
    </row>
    <row r="4" spans="1:6" x14ac:dyDescent="0.2">
      <c r="A4" s="1">
        <v>15110101</v>
      </c>
      <c r="B4" t="s">
        <v>8</v>
      </c>
      <c r="C4" s="2">
        <f>C5+C6</f>
        <v>4000000</v>
      </c>
      <c r="D4" s="2">
        <f t="shared" ref="D4:F4" si="2">D5+D6</f>
        <v>3000000</v>
      </c>
      <c r="E4" s="2">
        <f t="shared" si="2"/>
        <v>0</v>
      </c>
      <c r="F4" s="2">
        <f t="shared" si="2"/>
        <v>7000000</v>
      </c>
    </row>
    <row r="5" spans="1:6" x14ac:dyDescent="0.2">
      <c r="A5" s="1">
        <v>1511010101</v>
      </c>
      <c r="B5" t="s">
        <v>9</v>
      </c>
      <c r="C5" s="2">
        <v>4000000</v>
      </c>
      <c r="D5" s="2"/>
      <c r="E5" s="2"/>
      <c r="F5" s="2">
        <f>C5+D5-E5</f>
        <v>4000000</v>
      </c>
    </row>
    <row r="6" spans="1:6" x14ac:dyDescent="0.2">
      <c r="A6" s="1">
        <v>1511010102</v>
      </c>
      <c r="B6" t="s">
        <v>10</v>
      </c>
      <c r="C6" s="2"/>
      <c r="D6" s="2">
        <v>3000000</v>
      </c>
      <c r="E6" s="2"/>
      <c r="F6" s="2">
        <f t="shared" ref="F6:F12" si="3">C6+D6-E6</f>
        <v>3000000</v>
      </c>
    </row>
    <row r="7" spans="1:6" x14ac:dyDescent="0.2">
      <c r="A7" s="1">
        <v>15110102</v>
      </c>
      <c r="B7" t="s">
        <v>11</v>
      </c>
      <c r="C7" s="2">
        <f>C8+C9</f>
        <v>8000000</v>
      </c>
      <c r="D7" s="2">
        <f t="shared" ref="D7:E7" si="4">D8+D9</f>
        <v>0</v>
      </c>
      <c r="E7" s="2">
        <f t="shared" si="4"/>
        <v>1000000</v>
      </c>
      <c r="F7" s="2">
        <f t="shared" si="3"/>
        <v>7000000</v>
      </c>
    </row>
    <row r="8" spans="1:6" x14ac:dyDescent="0.2">
      <c r="A8" s="1">
        <v>1511010101</v>
      </c>
      <c r="B8" t="s">
        <v>12</v>
      </c>
      <c r="C8" s="2">
        <v>10000000</v>
      </c>
      <c r="D8" s="2"/>
      <c r="E8" s="2"/>
      <c r="F8" s="2">
        <f t="shared" si="3"/>
        <v>10000000</v>
      </c>
    </row>
    <row r="9" spans="1:6" x14ac:dyDescent="0.2">
      <c r="A9" s="1">
        <v>1511010102</v>
      </c>
      <c r="B9" t="s">
        <v>13</v>
      </c>
      <c r="C9" s="2">
        <v>-2000000</v>
      </c>
      <c r="D9" s="2"/>
      <c r="E9" s="2">
        <v>1000000</v>
      </c>
      <c r="F9" s="2">
        <f t="shared" si="3"/>
        <v>-3000000</v>
      </c>
    </row>
    <row r="10" spans="1:6" x14ac:dyDescent="0.2">
      <c r="A10" s="1">
        <v>151102</v>
      </c>
      <c r="B10" t="s">
        <v>14</v>
      </c>
      <c r="C10" s="2">
        <f>C11+C12</f>
        <v>30000000</v>
      </c>
      <c r="D10" s="2">
        <f t="shared" ref="D10:E10" si="5">D11+D12</f>
        <v>50000000</v>
      </c>
      <c r="E10" s="2">
        <f t="shared" si="5"/>
        <v>0</v>
      </c>
      <c r="F10" s="2">
        <f t="shared" si="3"/>
        <v>80000000</v>
      </c>
    </row>
    <row r="11" spans="1:6" x14ac:dyDescent="0.2">
      <c r="A11" s="1">
        <v>15110201</v>
      </c>
      <c r="B11" t="s">
        <v>15</v>
      </c>
      <c r="C11" s="2">
        <v>30000000</v>
      </c>
      <c r="D11" s="2"/>
      <c r="E11" s="2"/>
      <c r="F11" s="2">
        <f t="shared" si="3"/>
        <v>30000000</v>
      </c>
    </row>
    <row r="12" spans="1:6" x14ac:dyDescent="0.2">
      <c r="A12" s="1">
        <v>15110202</v>
      </c>
      <c r="B12" t="s">
        <v>16</v>
      </c>
      <c r="C12" s="2"/>
      <c r="D12" s="2">
        <v>50000000</v>
      </c>
      <c r="E12" s="2"/>
      <c r="F12" s="2">
        <f t="shared" si="3"/>
        <v>50000000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2022-07-03T14:10:15Z</dcterms:modified>
</cp:coreProperties>
</file>