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filterPrivacy="1" defaultThemeVersion="124226"/>
  <xr:revisionPtr revIDLastSave="0" documentId="13_ncr:1_{153C4A8C-3069-405A-AD6B-56C37338A43F}" xr6:coauthVersionLast="47" xr6:coauthVersionMax="47" xr10:uidLastSave="{00000000-0000-0000-0000-000000000000}"/>
  <bookViews>
    <workbookView xWindow="-120" yWindow="-120" windowWidth="21840" windowHeight="13140" tabRatio="853" firstSheet="9" activeTab="24" xr2:uid="{00000000-000D-0000-FFFF-FFFF00000000}"/>
  </bookViews>
  <sheets>
    <sheet name="基础信息" sheetId="5" state="hidden" r:id="rId1"/>
    <sheet name="审计说明" sheetId="6" r:id="rId2"/>
    <sheet name="调整分录" sheetId="4" r:id="rId3"/>
    <sheet name="应交税费审定表" sheetId="8" r:id="rId4"/>
    <sheet name="应交税费明细表" sheetId="9" r:id="rId5"/>
    <sheet name="增值税明细表" sheetId="10" state="hidden" r:id="rId6"/>
    <sheet name="期初未交税费检查表" sheetId="12" state="hidden" r:id="rId7"/>
    <sheet name="应交增值审定表" sheetId="13" r:id="rId8"/>
    <sheet name="应交增值税明细表" sheetId="14" r:id="rId9"/>
    <sheet name="应交增值税销项税额测算表" sheetId="16" r:id="rId10"/>
    <sheet name="应交增值税进项税额测算表" sheetId="15" r:id="rId11"/>
    <sheet name="出口退税测算表" sheetId="17" r:id="rId12"/>
    <sheet name="税金及附加测算表" sheetId="18" r:id="rId13"/>
    <sheet name="消费税测算表" sheetId="19" state="hidden" r:id="rId14"/>
    <sheet name="土地增值税(房地产行业)测算表" sheetId="20" state="hidden" r:id="rId15"/>
    <sheet name="土地增值税(非房地产行业)测算表" sheetId="21" state="hidden" r:id="rId16"/>
    <sheet name="房产税测算表" sheetId="22" state="hidden" r:id="rId17"/>
    <sheet name="土地使用税测算表" sheetId="23" state="hidden" r:id="rId18"/>
    <sheet name="应交所得测算表" sheetId="24" state="hidden" r:id="rId19"/>
    <sheet name="纳税调整明细表" sheetId="25" state="hidden" r:id="rId20"/>
    <sheet name="印花税测算表" sheetId="26" r:id="rId21"/>
    <sheet name="印花税税率表" sheetId="30" r:id="rId22"/>
    <sheet name="税费文件检查表" sheetId="11" r:id="rId23"/>
    <sheet name="凭证测试表" sheetId="27" state="hidden" r:id="rId24"/>
    <sheet name="附注数据摘录" sheetId="28" r:id="rId25"/>
    <sheet name="Xbase数据摘录" sheetId="29" state="hidden" r:id="rId26"/>
    <sheet name="Index" sheetId="7" state="hidden" r:id="rId27"/>
  </sheets>
  <externalReferences>
    <externalReference r:id="rId28"/>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 localSheetId="26">#REF!</definedName>
    <definedName name="bianzhi" localSheetId="25">#REF!</definedName>
    <definedName name="bianzhi" localSheetId="11">#REF!</definedName>
    <definedName name="bianzhi" localSheetId="16">#REF!</definedName>
    <definedName name="bianzhi" localSheetId="24">#REF!</definedName>
    <definedName name="bianzhi" localSheetId="19">#REF!</definedName>
    <definedName name="bianzhi" localSheetId="23">#REF!</definedName>
    <definedName name="bianzhi" localSheetId="6">#REF!</definedName>
    <definedName name="bianzhi" localSheetId="22">#REF!</definedName>
    <definedName name="bianzhi" localSheetId="12">#REF!</definedName>
    <definedName name="bianzhi" localSheetId="17">#REF!</definedName>
    <definedName name="bianzhi" localSheetId="14">#REF!</definedName>
    <definedName name="bianzhi" localSheetId="15">#REF!</definedName>
    <definedName name="bianzhi" localSheetId="13">#REF!</definedName>
    <definedName name="bianzhi" localSheetId="20">#REF!</definedName>
    <definedName name="bianzhi" localSheetId="4">#REF!</definedName>
    <definedName name="bianzhi" localSheetId="3">#REF!</definedName>
    <definedName name="bianzhi" localSheetId="18">#REF!</definedName>
    <definedName name="bianzhi" localSheetId="7">#REF!</definedName>
    <definedName name="bianzhi" localSheetId="10">#REF!</definedName>
    <definedName name="bianzhi" localSheetId="8">#REF!</definedName>
    <definedName name="bianzhi" localSheetId="9">#REF!</definedName>
    <definedName name="bianzhi" localSheetId="5">#REF!</definedName>
    <definedName name="bianzhi">基础信息!$E$3</definedName>
    <definedName name="bianzhiriqi" localSheetId="26">#REF!</definedName>
    <definedName name="bianzhiriqi" localSheetId="25">#REF!</definedName>
    <definedName name="bianzhiriqi" localSheetId="11">#REF!</definedName>
    <definedName name="bianzhiriqi" localSheetId="16">#REF!</definedName>
    <definedName name="bianzhiriqi" localSheetId="24">#REF!</definedName>
    <definedName name="bianzhiriqi" localSheetId="19">#REF!</definedName>
    <definedName name="bianzhiriqi" localSheetId="23">#REF!</definedName>
    <definedName name="bianzhiriqi" localSheetId="6">#REF!</definedName>
    <definedName name="bianzhiriqi" localSheetId="22">#REF!</definedName>
    <definedName name="bianzhiriqi" localSheetId="12">#REF!</definedName>
    <definedName name="bianzhiriqi" localSheetId="17">#REF!</definedName>
    <definedName name="bianzhiriqi" localSheetId="14">#REF!</definedName>
    <definedName name="bianzhiriqi" localSheetId="15">#REF!</definedName>
    <definedName name="bianzhiriqi" localSheetId="13">#REF!</definedName>
    <definedName name="bianzhiriqi" localSheetId="20">#REF!</definedName>
    <definedName name="bianzhiriqi" localSheetId="4">#REF!</definedName>
    <definedName name="bianzhiriqi" localSheetId="3">#REF!</definedName>
    <definedName name="bianzhiriqi" localSheetId="18">#REF!</definedName>
    <definedName name="bianzhiriqi" localSheetId="7">#REF!</definedName>
    <definedName name="bianzhiriqi" localSheetId="10">#REF!</definedName>
    <definedName name="bianzhiriqi" localSheetId="8">#REF!</definedName>
    <definedName name="bianzhiriqi" localSheetId="9">#REF!</definedName>
    <definedName name="bianzhiriqi" localSheetId="5">#REF!</definedName>
    <definedName name="bianzhiriqi">基础信息!$G$3</definedName>
    <definedName name="CanSave">FALSE</definedName>
    <definedName name="DBPATH">"2_数据.cxt"</definedName>
    <definedName name="FILETYPE" localSheetId="26">"DANTI"</definedName>
    <definedName name="FILETYPE" localSheetId="25">"DANTI"</definedName>
    <definedName name="FILETYPE" localSheetId="11">"DANTI"</definedName>
    <definedName name="FILETYPE" localSheetId="16">"DANTI"</definedName>
    <definedName name="FILETYPE" localSheetId="24">"DANTI"</definedName>
    <definedName name="FILETYPE" localSheetId="19">"DANTI"</definedName>
    <definedName name="FILETYPE" localSheetId="23">"DANTI"</definedName>
    <definedName name="FILETYPE" localSheetId="6">"DANTI"</definedName>
    <definedName name="FILETYPE" localSheetId="22">"DANTI"</definedName>
    <definedName name="FILETYPE" localSheetId="12">"DANTI"</definedName>
    <definedName name="FILETYPE" localSheetId="17">"DANTI"</definedName>
    <definedName name="FILETYPE" localSheetId="14">"DANTI"</definedName>
    <definedName name="FILETYPE" localSheetId="15">"DANTI"</definedName>
    <definedName name="FILETYPE" localSheetId="13">"DANTI"</definedName>
    <definedName name="FILETYPE" localSheetId="20">"DANTI"</definedName>
    <definedName name="FILETYPE" localSheetId="4">"DANTI"</definedName>
    <definedName name="FILETYPE" localSheetId="3">"DANTI"</definedName>
    <definedName name="FILETYPE" localSheetId="18">"DANTI"</definedName>
    <definedName name="FILETYPE" localSheetId="7">"DANTI"</definedName>
    <definedName name="FILETYPE" localSheetId="10">"DANTI"</definedName>
    <definedName name="FILETYPE" localSheetId="8">"DANTI"</definedName>
    <definedName name="FILETYPE" localSheetId="9">"DANTI"</definedName>
    <definedName name="FILETYPE" localSheetId="5">"DANTI"</definedName>
    <definedName name="FILETYPE">"DIGAO"</definedName>
    <definedName name="FLStyleCol">调整分录!$G$1:$G$65536</definedName>
    <definedName name="fuhe" localSheetId="26">#REF!</definedName>
    <definedName name="fuhe" localSheetId="25">#REF!</definedName>
    <definedName name="fuhe" localSheetId="11">#REF!</definedName>
    <definedName name="fuhe" localSheetId="16">#REF!</definedName>
    <definedName name="fuhe" localSheetId="24">#REF!</definedName>
    <definedName name="fuhe" localSheetId="19">#REF!</definedName>
    <definedName name="fuhe" localSheetId="23">#REF!</definedName>
    <definedName name="fuhe" localSheetId="6">#REF!</definedName>
    <definedName name="fuhe" localSheetId="22">#REF!</definedName>
    <definedName name="fuhe" localSheetId="12">#REF!</definedName>
    <definedName name="fuhe" localSheetId="17">#REF!</definedName>
    <definedName name="fuhe" localSheetId="14">#REF!</definedName>
    <definedName name="fuhe" localSheetId="15">#REF!</definedName>
    <definedName name="fuhe" localSheetId="13">#REF!</definedName>
    <definedName name="fuhe" localSheetId="20">#REF!</definedName>
    <definedName name="fuhe" localSheetId="4">#REF!</definedName>
    <definedName name="fuhe" localSheetId="3">#REF!</definedName>
    <definedName name="fuhe" localSheetId="18">#REF!</definedName>
    <definedName name="fuhe" localSheetId="7">#REF!</definedName>
    <definedName name="fuhe" localSheetId="10">#REF!</definedName>
    <definedName name="fuhe" localSheetId="8">#REF!</definedName>
    <definedName name="fuhe" localSheetId="9">#REF!</definedName>
    <definedName name="fuhe" localSheetId="5">#REF!</definedName>
    <definedName name="fuhe">基础信息!$E$5</definedName>
    <definedName name="fuheriqi" localSheetId="26">#REF!</definedName>
    <definedName name="fuheriqi" localSheetId="25">#REF!</definedName>
    <definedName name="fuheriqi" localSheetId="11">#REF!</definedName>
    <definedName name="fuheriqi" localSheetId="16">#REF!</definedName>
    <definedName name="fuheriqi" localSheetId="24">#REF!</definedName>
    <definedName name="fuheriqi" localSheetId="19">#REF!</definedName>
    <definedName name="fuheriqi" localSheetId="23">#REF!</definedName>
    <definedName name="fuheriqi" localSheetId="6">#REF!</definedName>
    <definedName name="fuheriqi" localSheetId="22">#REF!</definedName>
    <definedName name="fuheriqi" localSheetId="12">#REF!</definedName>
    <definedName name="fuheriqi" localSheetId="17">#REF!</definedName>
    <definedName name="fuheriqi" localSheetId="14">#REF!</definedName>
    <definedName name="fuheriqi" localSheetId="15">#REF!</definedName>
    <definedName name="fuheriqi" localSheetId="13">#REF!</definedName>
    <definedName name="fuheriqi" localSheetId="20">#REF!</definedName>
    <definedName name="fuheriqi" localSheetId="4">#REF!</definedName>
    <definedName name="fuheriqi" localSheetId="3">#REF!</definedName>
    <definedName name="fuheriqi" localSheetId="18">#REF!</definedName>
    <definedName name="fuheriqi" localSheetId="7">#REF!</definedName>
    <definedName name="fuheriqi" localSheetId="10">#REF!</definedName>
    <definedName name="fuheriqi" localSheetId="8">#REF!</definedName>
    <definedName name="fuheriqi" localSheetId="9">#REF!</definedName>
    <definedName name="fuheriqi" localSheetId="5">#REF!</definedName>
    <definedName name="fuheriqi">基础信息!$G$5</definedName>
    <definedName name="kehu" localSheetId="26">#REF!</definedName>
    <definedName name="kehu" localSheetId="25">#REF!</definedName>
    <definedName name="kehu" localSheetId="11">#REF!</definedName>
    <definedName name="kehu" localSheetId="16">#REF!</definedName>
    <definedName name="kehu" localSheetId="24">#REF!</definedName>
    <definedName name="kehu" localSheetId="19">#REF!</definedName>
    <definedName name="kehu" localSheetId="23">#REF!</definedName>
    <definedName name="kehu" localSheetId="6">#REF!</definedName>
    <definedName name="kehu" localSheetId="22">#REF!</definedName>
    <definedName name="kehu" localSheetId="12">#REF!</definedName>
    <definedName name="kehu" localSheetId="17">#REF!</definedName>
    <definedName name="kehu" localSheetId="14">#REF!</definedName>
    <definedName name="kehu" localSheetId="15">#REF!</definedName>
    <definedName name="kehu" localSheetId="13">#REF!</definedName>
    <definedName name="kehu" localSheetId="20">#REF!</definedName>
    <definedName name="kehu" localSheetId="4">#REF!</definedName>
    <definedName name="kehu" localSheetId="3">#REF!</definedName>
    <definedName name="kehu" localSheetId="18">#REF!</definedName>
    <definedName name="kehu" localSheetId="7">#REF!</definedName>
    <definedName name="kehu" localSheetId="10">#REF!</definedName>
    <definedName name="kehu" localSheetId="8">#REF!</definedName>
    <definedName name="kehu" localSheetId="9">#REF!</definedName>
    <definedName name="kehu" localSheetId="5">#REF!</definedName>
    <definedName name="kehu">基础信息!$B$3</definedName>
    <definedName name="kemudaima" localSheetId="26">#REF!</definedName>
    <definedName name="kemudaima" localSheetId="25">#REF!</definedName>
    <definedName name="kemudaima" localSheetId="11">#REF!</definedName>
    <definedName name="kemudaima" localSheetId="16">#REF!</definedName>
    <definedName name="kemudaima" localSheetId="24">#REF!</definedName>
    <definedName name="kemudaima" localSheetId="19">#REF!</definedName>
    <definedName name="kemudaima" localSheetId="23">#REF!</definedName>
    <definedName name="kemudaima" localSheetId="6">#REF!</definedName>
    <definedName name="kemudaima" localSheetId="22">#REF!</definedName>
    <definedName name="kemudaima" localSheetId="12">#REF!</definedName>
    <definedName name="kemudaima" localSheetId="17">#REF!</definedName>
    <definedName name="kemudaima" localSheetId="14">#REF!</definedName>
    <definedName name="kemudaima" localSheetId="15">#REF!</definedName>
    <definedName name="kemudaima" localSheetId="13">#REF!</definedName>
    <definedName name="kemudaima" localSheetId="20">#REF!</definedName>
    <definedName name="kemudaima" localSheetId="4">#REF!</definedName>
    <definedName name="kemudaima" localSheetId="3">#REF!</definedName>
    <definedName name="kemudaima" localSheetId="18">#REF!</definedName>
    <definedName name="kemudaima" localSheetId="7">#REF!</definedName>
    <definedName name="kemudaima" localSheetId="10">#REF!</definedName>
    <definedName name="kemudaima" localSheetId="8">#REF!</definedName>
    <definedName name="kemudaima" localSheetId="9">#REF!</definedName>
    <definedName name="kemudaima" localSheetId="5">#REF!</definedName>
    <definedName name="kemudaima">基础信息!$H$9</definedName>
    <definedName name="kemuming" localSheetId="26">#REF!</definedName>
    <definedName name="kemuming" localSheetId="25">#REF!</definedName>
    <definedName name="kemuming" localSheetId="11">#REF!</definedName>
    <definedName name="kemuming" localSheetId="16">#REF!</definedName>
    <definedName name="kemuming" localSheetId="24">#REF!</definedName>
    <definedName name="kemuming" localSheetId="19">#REF!</definedName>
    <definedName name="kemuming" localSheetId="23">#REF!</definedName>
    <definedName name="kemuming" localSheetId="6">#REF!</definedName>
    <definedName name="kemuming" localSheetId="22">#REF!</definedName>
    <definedName name="kemuming" localSheetId="12">#REF!</definedName>
    <definedName name="kemuming" localSheetId="17">#REF!</definedName>
    <definedName name="kemuming" localSheetId="14">#REF!</definedName>
    <definedName name="kemuming" localSheetId="15">#REF!</definedName>
    <definedName name="kemuming" localSheetId="13">#REF!</definedName>
    <definedName name="kemuming" localSheetId="20">#REF!</definedName>
    <definedName name="kemuming" localSheetId="4">#REF!</definedName>
    <definedName name="kemuming" localSheetId="3">#REF!</definedName>
    <definedName name="kemuming" localSheetId="18">#REF!</definedName>
    <definedName name="kemuming" localSheetId="7">#REF!</definedName>
    <definedName name="kemuming" localSheetId="10">#REF!</definedName>
    <definedName name="kemuming" localSheetId="8">#REF!</definedName>
    <definedName name="kemuming" localSheetId="9">#REF!</definedName>
    <definedName name="kemuming" localSheetId="5">#REF!</definedName>
    <definedName name="kemuming">基础信息!$B$9</definedName>
    <definedName name="kuaijiqijian" localSheetId="26">#REF!</definedName>
    <definedName name="kuaijiqijian" localSheetId="25">#REF!</definedName>
    <definedName name="kuaijiqijian" localSheetId="11">#REF!</definedName>
    <definedName name="kuaijiqijian" localSheetId="16">#REF!</definedName>
    <definedName name="kuaijiqijian" localSheetId="24">#REF!</definedName>
    <definedName name="kuaijiqijian" localSheetId="19">#REF!</definedName>
    <definedName name="kuaijiqijian" localSheetId="23">#REF!</definedName>
    <definedName name="kuaijiqijian" localSheetId="6">#REF!</definedName>
    <definedName name="kuaijiqijian" localSheetId="22">#REF!</definedName>
    <definedName name="kuaijiqijian" localSheetId="12">#REF!</definedName>
    <definedName name="kuaijiqijian" localSheetId="17">#REF!</definedName>
    <definedName name="kuaijiqijian" localSheetId="14">#REF!</definedName>
    <definedName name="kuaijiqijian" localSheetId="15">#REF!</definedName>
    <definedName name="kuaijiqijian" localSheetId="13">#REF!</definedName>
    <definedName name="kuaijiqijian" localSheetId="20">#REF!</definedName>
    <definedName name="kuaijiqijian" localSheetId="4">#REF!</definedName>
    <definedName name="kuaijiqijian" localSheetId="3">#REF!</definedName>
    <definedName name="kuaijiqijian" localSheetId="18">#REF!</definedName>
    <definedName name="kuaijiqijian" localSheetId="7">#REF!</definedName>
    <definedName name="kuaijiqijian" localSheetId="10">#REF!</definedName>
    <definedName name="kuaijiqijian" localSheetId="8">#REF!</definedName>
    <definedName name="kuaijiqijian" localSheetId="9">#REF!</definedName>
    <definedName name="kuaijiqijian" localSheetId="5">#REF!</definedName>
    <definedName name="kuaijiqijian">基础信息!$B$5</definedName>
    <definedName name="kuwenjian" localSheetId="26">#REF!</definedName>
    <definedName name="kuwenjian" localSheetId="25">#REF!</definedName>
    <definedName name="kuwenjian" localSheetId="11">#REF!</definedName>
    <definedName name="kuwenjian" localSheetId="16">#REF!</definedName>
    <definedName name="kuwenjian" localSheetId="24">#REF!</definedName>
    <definedName name="kuwenjian" localSheetId="19">#REF!</definedName>
    <definedName name="kuwenjian" localSheetId="23">#REF!</definedName>
    <definedName name="kuwenjian" localSheetId="6">#REF!</definedName>
    <definedName name="kuwenjian" localSheetId="22">#REF!</definedName>
    <definedName name="kuwenjian" localSheetId="12">#REF!</definedName>
    <definedName name="kuwenjian" localSheetId="17">#REF!</definedName>
    <definedName name="kuwenjian" localSheetId="14">#REF!</definedName>
    <definedName name="kuwenjian" localSheetId="15">#REF!</definedName>
    <definedName name="kuwenjian" localSheetId="13">#REF!</definedName>
    <definedName name="kuwenjian" localSheetId="20">#REF!</definedName>
    <definedName name="kuwenjian" localSheetId="4">#REF!</definedName>
    <definedName name="kuwenjian" localSheetId="3">#REF!</definedName>
    <definedName name="kuwenjian" localSheetId="18">#REF!</definedName>
    <definedName name="kuwenjian" localSheetId="7">#REF!</definedName>
    <definedName name="kuwenjian" localSheetId="10">#REF!</definedName>
    <definedName name="kuwenjian" localSheetId="8">#REF!</definedName>
    <definedName name="kuwenjian" localSheetId="9">#REF!</definedName>
    <definedName name="kuwenjian" localSheetId="5">#REF!</definedName>
    <definedName name="kuwenjian">基础信息!$B$11</definedName>
    <definedName name="manuindex">基础信息!$B$12</definedName>
    <definedName name="NeedControl">#N/A</definedName>
    <definedName name="ProjCode">"210801200164972936595458_8803442"</definedName>
    <definedName name="qichushu" localSheetId="26">#REF!</definedName>
    <definedName name="qichushu" localSheetId="25">#REF!</definedName>
    <definedName name="qichushu" localSheetId="11">#REF!</definedName>
    <definedName name="qichushu" localSheetId="16">#REF!</definedName>
    <definedName name="qichushu" localSheetId="24">#REF!</definedName>
    <definedName name="qichushu" localSheetId="19">#REF!</definedName>
    <definedName name="qichushu" localSheetId="23">#REF!</definedName>
    <definedName name="qichushu" localSheetId="6">#REF!</definedName>
    <definedName name="qichushu" localSheetId="22">#REF!</definedName>
    <definedName name="qichushu" localSheetId="12">#REF!</definedName>
    <definedName name="qichushu" localSheetId="17">#REF!</definedName>
    <definedName name="qichushu" localSheetId="14">#REF!</definedName>
    <definedName name="qichushu" localSheetId="15">#REF!</definedName>
    <definedName name="qichushu" localSheetId="13">#REF!</definedName>
    <definedName name="qichushu" localSheetId="20">#REF!</definedName>
    <definedName name="qichushu" localSheetId="4">#REF!</definedName>
    <definedName name="qichushu" localSheetId="3">#REF!</definedName>
    <definedName name="qichushu" localSheetId="18">#REF!</definedName>
    <definedName name="qichushu" localSheetId="7">#REF!</definedName>
    <definedName name="qichushu" localSheetId="10">#REF!</definedName>
    <definedName name="qichushu" localSheetId="8">#REF!</definedName>
    <definedName name="qichushu" localSheetId="9">#REF!</definedName>
    <definedName name="qichushu" localSheetId="5">#REF!</definedName>
    <definedName name="qichushu">基础信息!$B$10</definedName>
    <definedName name="shenqianshu" localSheetId="26">#REF!</definedName>
    <definedName name="shenqianshu" localSheetId="25">#REF!</definedName>
    <definedName name="shenqianshu" localSheetId="11">#REF!</definedName>
    <definedName name="shenqianshu" localSheetId="16">#REF!</definedName>
    <definedName name="shenqianshu" localSheetId="24">#REF!</definedName>
    <definedName name="shenqianshu" localSheetId="19">#REF!</definedName>
    <definedName name="shenqianshu" localSheetId="23">#REF!</definedName>
    <definedName name="shenqianshu" localSheetId="6">#REF!</definedName>
    <definedName name="shenqianshu" localSheetId="22">#REF!</definedName>
    <definedName name="shenqianshu" localSheetId="12">#REF!</definedName>
    <definedName name="shenqianshu" localSheetId="17">#REF!</definedName>
    <definedName name="shenqianshu" localSheetId="14">#REF!</definedName>
    <definedName name="shenqianshu" localSheetId="15">#REF!</definedName>
    <definedName name="shenqianshu" localSheetId="13">#REF!</definedName>
    <definedName name="shenqianshu" localSheetId="20">#REF!</definedName>
    <definedName name="shenqianshu" localSheetId="4">#REF!</definedName>
    <definedName name="shenqianshu" localSheetId="3">#REF!</definedName>
    <definedName name="shenqianshu" localSheetId="18">#REF!</definedName>
    <definedName name="shenqianshu" localSheetId="7">#REF!</definedName>
    <definedName name="shenqianshu" localSheetId="10">#REF!</definedName>
    <definedName name="shenqianshu" localSheetId="8">#REF!</definedName>
    <definedName name="shenqianshu" localSheetId="9">#REF!</definedName>
    <definedName name="shenqianshu" localSheetId="5">#REF!</definedName>
    <definedName name="shenqianshu">基础信息!$H$10</definedName>
    <definedName name="suoyinhao" localSheetId="26">#REF!</definedName>
    <definedName name="suoyinhao" localSheetId="25">#REF!</definedName>
    <definedName name="suoyinhao" localSheetId="11">#REF!</definedName>
    <definedName name="suoyinhao" localSheetId="16">#REF!</definedName>
    <definedName name="suoyinhao" localSheetId="24">#REF!</definedName>
    <definedName name="suoyinhao" localSheetId="19">#REF!</definedName>
    <definedName name="suoyinhao" localSheetId="23">#REF!</definedName>
    <definedName name="suoyinhao" localSheetId="6">#REF!</definedName>
    <definedName name="suoyinhao" localSheetId="22">#REF!</definedName>
    <definedName name="suoyinhao" localSheetId="12">#REF!</definedName>
    <definedName name="suoyinhao" localSheetId="17">#REF!</definedName>
    <definedName name="suoyinhao" localSheetId="14">#REF!</definedName>
    <definedName name="suoyinhao" localSheetId="15">#REF!</definedName>
    <definedName name="suoyinhao" localSheetId="13">#REF!</definedName>
    <definedName name="suoyinhao" localSheetId="20">#REF!</definedName>
    <definedName name="suoyinhao" localSheetId="4">#REF!</definedName>
    <definedName name="suoyinhao" localSheetId="3">#REF!</definedName>
    <definedName name="suoyinhao" localSheetId="18">#REF!</definedName>
    <definedName name="suoyinhao" localSheetId="7">#REF!</definedName>
    <definedName name="suoyinhao" localSheetId="10">#REF!</definedName>
    <definedName name="suoyinhao" localSheetId="8">#REF!</definedName>
    <definedName name="suoyinhao" localSheetId="9">#REF!</definedName>
    <definedName name="suoyinhao" localSheetId="5">#REF!</definedName>
    <definedName name="suoyinhao">基础信息!$I$3</definedName>
    <definedName name="TBSTYLE">"general"</definedName>
    <definedName name="WorkCode">14013350000000</definedName>
    <definedName name="xiangmu" localSheetId="26">#REF!</definedName>
    <definedName name="xiangmu" localSheetId="25">#REF!</definedName>
    <definedName name="xiangmu" localSheetId="11">#REF!</definedName>
    <definedName name="xiangmu" localSheetId="16">#REF!</definedName>
    <definedName name="xiangmu" localSheetId="24">#REF!</definedName>
    <definedName name="xiangmu" localSheetId="19">#REF!</definedName>
    <definedName name="xiangmu" localSheetId="23">#REF!</definedName>
    <definedName name="xiangmu" localSheetId="6">#REF!</definedName>
    <definedName name="xiangmu" localSheetId="22">#REF!</definedName>
    <definedName name="xiangmu" localSheetId="12">#REF!</definedName>
    <definedName name="xiangmu" localSheetId="17">#REF!</definedName>
    <definedName name="xiangmu" localSheetId="14">#REF!</definedName>
    <definedName name="xiangmu" localSheetId="15">#REF!</definedName>
    <definedName name="xiangmu" localSheetId="13">#REF!</definedName>
    <definedName name="xiangmu" localSheetId="20">#REF!</definedName>
    <definedName name="xiangmu" localSheetId="4">#REF!</definedName>
    <definedName name="xiangmu" localSheetId="3">#REF!</definedName>
    <definedName name="xiangmu" localSheetId="18">#REF!</definedName>
    <definedName name="xiangmu" localSheetId="7">#REF!</definedName>
    <definedName name="xiangmu" localSheetId="10">#REF!</definedName>
    <definedName name="xiangmu" localSheetId="8">#REF!</definedName>
    <definedName name="xiangmu" localSheetId="9">#REF!</definedName>
    <definedName name="xiangmu" localSheetId="5">#REF!</definedName>
    <definedName name="xiangmu">基础信息!$B$4</definedName>
    <definedName name="yeci" localSheetId="26">#REF!</definedName>
    <definedName name="yeci" localSheetId="25">#REF!</definedName>
    <definedName name="yeci" localSheetId="11">#REF!</definedName>
    <definedName name="yeci" localSheetId="16">#REF!</definedName>
    <definedName name="yeci" localSheetId="24">#REF!</definedName>
    <definedName name="yeci" localSheetId="19">#REF!</definedName>
    <definedName name="yeci" localSheetId="23">#REF!</definedName>
    <definedName name="yeci" localSheetId="6">#REF!</definedName>
    <definedName name="yeci" localSheetId="22">#REF!</definedName>
    <definedName name="yeci" localSheetId="12">#REF!</definedName>
    <definedName name="yeci" localSheetId="17">#REF!</definedName>
    <definedName name="yeci" localSheetId="14">#REF!</definedName>
    <definedName name="yeci" localSheetId="15">#REF!</definedName>
    <definedName name="yeci" localSheetId="13">#REF!</definedName>
    <definedName name="yeci" localSheetId="20">#REF!</definedName>
    <definedName name="yeci" localSheetId="4">#REF!</definedName>
    <definedName name="yeci" localSheetId="3">#REF!</definedName>
    <definedName name="yeci" localSheetId="18">#REF!</definedName>
    <definedName name="yeci" localSheetId="7">#REF!</definedName>
    <definedName name="yeci" localSheetId="10">#REF!</definedName>
    <definedName name="yeci" localSheetId="8">#REF!</definedName>
    <definedName name="yeci" localSheetId="9">#REF!</definedName>
    <definedName name="yeci" localSheetId="5">#REF!</definedName>
    <definedName name="yeci">基础信息!$I$5</definedName>
    <definedName name="会计制度">3</definedName>
    <definedName name="所处行业">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9" i="28" l="1"/>
  <c r="G20" i="8" l="1"/>
  <c r="D19" i="8"/>
  <c r="D27" i="26"/>
  <c r="C26" i="26"/>
  <c r="F6" i="26"/>
  <c r="F5" i="26"/>
  <c r="C6" i="18"/>
  <c r="E11" i="14"/>
  <c r="B6" i="14"/>
  <c r="C21" i="14"/>
  <c r="D21" i="14"/>
  <c r="E21" i="14"/>
  <c r="F21" i="14"/>
  <c r="G21" i="14"/>
  <c r="H21" i="14"/>
  <c r="I21" i="14"/>
  <c r="J21" i="14"/>
  <c r="K21" i="14"/>
  <c r="L21" i="14"/>
  <c r="M21" i="14"/>
  <c r="C22" i="14" l="1"/>
  <c r="D22" i="14"/>
  <c r="E22" i="14"/>
  <c r="F22" i="14"/>
  <c r="G22" i="14"/>
  <c r="H22" i="14"/>
  <c r="I22" i="14"/>
  <c r="J22" i="14"/>
  <c r="K22" i="14"/>
  <c r="L22" i="14"/>
  <c r="M22" i="14"/>
  <c r="B22" i="14"/>
  <c r="B21" i="14"/>
  <c r="B17" i="14"/>
  <c r="B16" i="14"/>
  <c r="B10" i="14"/>
  <c r="B5" i="26"/>
  <c r="E23" i="17" l="1"/>
  <c r="E24" i="17"/>
  <c r="C20" i="17"/>
  <c r="C25" i="17" s="1"/>
  <c r="E5" i="17"/>
  <c r="C15" i="17"/>
  <c r="E12" i="15" l="1"/>
  <c r="E7" i="15"/>
  <c r="B5" i="9" l="1"/>
  <c r="B19" i="8"/>
  <c r="B18" i="8"/>
  <c r="B17" i="8"/>
  <c r="G17" i="8" s="1"/>
  <c r="B16" i="8"/>
  <c r="G16" i="8" s="1"/>
  <c r="B15" i="8"/>
  <c r="B14" i="8"/>
  <c r="B13" i="8"/>
  <c r="G13" i="8" s="1"/>
  <c r="B12" i="8"/>
  <c r="G12" i="8" s="1"/>
  <c r="B11" i="8"/>
  <c r="B10" i="8"/>
  <c r="B9" i="8"/>
  <c r="G9" i="8" s="1"/>
  <c r="B8" i="8"/>
  <c r="G8" i="8" s="1"/>
  <c r="B20" i="14"/>
  <c r="N20" i="14" s="1"/>
  <c r="B19" i="9"/>
  <c r="C19" i="28"/>
  <c r="F20" i="26"/>
  <c r="E19" i="26"/>
  <c r="G19" i="26" s="1"/>
  <c r="E18" i="26"/>
  <c r="G18" i="26" s="1"/>
  <c r="E17" i="26"/>
  <c r="G17" i="26" s="1"/>
  <c r="E16" i="26"/>
  <c r="G16" i="26" s="1"/>
  <c r="E15" i="26"/>
  <c r="G15" i="26" s="1"/>
  <c r="G14" i="26"/>
  <c r="E14" i="26"/>
  <c r="E13" i="26"/>
  <c r="G13" i="26" s="1"/>
  <c r="G12" i="26"/>
  <c r="E12" i="26"/>
  <c r="E11" i="26"/>
  <c r="G11" i="26" s="1"/>
  <c r="E10" i="26"/>
  <c r="G10" i="26" s="1"/>
  <c r="E9" i="26"/>
  <c r="G9" i="26" s="1"/>
  <c r="E8" i="26"/>
  <c r="G8" i="26" s="1"/>
  <c r="E7" i="26"/>
  <c r="G7" i="26" s="1"/>
  <c r="E6" i="26"/>
  <c r="G6" i="26" s="1"/>
  <c r="E5" i="26"/>
  <c r="H21" i="25"/>
  <c r="H19" i="25"/>
  <c r="B17" i="25"/>
  <c r="H13" i="25" s="1"/>
  <c r="H10" i="25"/>
  <c r="H8" i="25"/>
  <c r="H6" i="25"/>
  <c r="E67" i="24"/>
  <c r="E66" i="24"/>
  <c r="E65"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3" i="24"/>
  <c r="E30" i="24"/>
  <c r="E29" i="24"/>
  <c r="E28" i="24"/>
  <c r="E27" i="24"/>
  <c r="E26" i="24"/>
  <c r="E25" i="24"/>
  <c r="E22" i="24"/>
  <c r="E21" i="24"/>
  <c r="E20" i="24"/>
  <c r="E19" i="24"/>
  <c r="E18" i="24"/>
  <c r="E17" i="24"/>
  <c r="E16" i="24"/>
  <c r="E15" i="24"/>
  <c r="E14" i="24"/>
  <c r="E13" i="24"/>
  <c r="E12" i="24"/>
  <c r="E11" i="24"/>
  <c r="E10" i="24"/>
  <c r="E9" i="24"/>
  <c r="E8" i="24"/>
  <c r="E7" i="24"/>
  <c r="K9" i="23"/>
  <c r="H9" i="23"/>
  <c r="F9" i="23"/>
  <c r="D9" i="23"/>
  <c r="B9" i="23"/>
  <c r="J8" i="23"/>
  <c r="L8" i="23" s="1"/>
  <c r="J7" i="23"/>
  <c r="L7" i="23" s="1"/>
  <c r="J6" i="23"/>
  <c r="J9" i="23" s="1"/>
  <c r="L9" i="22"/>
  <c r="G9" i="22"/>
  <c r="B9" i="22"/>
  <c r="J8" i="22"/>
  <c r="K8" i="22" s="1"/>
  <c r="M8" i="22" s="1"/>
  <c r="F8" i="22"/>
  <c r="J7" i="22"/>
  <c r="K7" i="22" s="1"/>
  <c r="M7" i="22" s="1"/>
  <c r="F7" i="22"/>
  <c r="J6" i="22"/>
  <c r="F6" i="22"/>
  <c r="F9" i="22" s="1"/>
  <c r="F22" i="21"/>
  <c r="F21" i="21"/>
  <c r="F20" i="21"/>
  <c r="E19" i="21"/>
  <c r="D19" i="21"/>
  <c r="F18" i="21"/>
  <c r="F17" i="21"/>
  <c r="E16" i="21"/>
  <c r="E14" i="21" s="1"/>
  <c r="E23" i="21" s="1"/>
  <c r="D16" i="21"/>
  <c r="F15" i="21"/>
  <c r="F13" i="21"/>
  <c r="F12" i="21"/>
  <c r="F11" i="21"/>
  <c r="E10" i="21"/>
  <c r="D10" i="21"/>
  <c r="F10" i="21" s="1"/>
  <c r="F33" i="20"/>
  <c r="F32" i="20"/>
  <c r="F31" i="20"/>
  <c r="F30" i="20"/>
  <c r="E29" i="20"/>
  <c r="D29" i="20"/>
  <c r="F28" i="20"/>
  <c r="F27" i="20"/>
  <c r="F26" i="20"/>
  <c r="E25" i="20"/>
  <c r="D25" i="20"/>
  <c r="F25" i="20" s="1"/>
  <c r="F24" i="20"/>
  <c r="F23" i="20"/>
  <c r="F22" i="20"/>
  <c r="F21" i="20"/>
  <c r="F20" i="20"/>
  <c r="F19" i="20"/>
  <c r="E18" i="20"/>
  <c r="F18" i="20" s="1"/>
  <c r="D18" i="20"/>
  <c r="F17" i="20"/>
  <c r="F16" i="20"/>
  <c r="F15" i="20"/>
  <c r="E15" i="20"/>
  <c r="E14" i="20" s="1"/>
  <c r="D15" i="20"/>
  <c r="D14" i="20" s="1"/>
  <c r="F13" i="20"/>
  <c r="F12" i="20"/>
  <c r="F11" i="20"/>
  <c r="E10" i="20"/>
  <c r="D10" i="20"/>
  <c r="F10" i="20" s="1"/>
  <c r="H8" i="19"/>
  <c r="G7" i="19"/>
  <c r="I7" i="19" s="1"/>
  <c r="G6" i="19"/>
  <c r="I6" i="19" s="1"/>
  <c r="G5" i="19"/>
  <c r="G8" i="19" s="1"/>
  <c r="G15" i="18"/>
  <c r="H14" i="18"/>
  <c r="H13" i="18"/>
  <c r="H12" i="18"/>
  <c r="H11" i="18"/>
  <c r="H10" i="18"/>
  <c r="H9" i="18"/>
  <c r="E22" i="17"/>
  <c r="D21" i="17"/>
  <c r="C21" i="17"/>
  <c r="D20" i="17"/>
  <c r="D25" i="17" s="1"/>
  <c r="E19" i="17"/>
  <c r="E18" i="17"/>
  <c r="E17" i="17"/>
  <c r="D16" i="17"/>
  <c r="C16" i="17"/>
  <c r="D15" i="17"/>
  <c r="E14" i="17"/>
  <c r="E13" i="17"/>
  <c r="E12" i="17"/>
  <c r="E11" i="17"/>
  <c r="D10" i="17"/>
  <c r="C10" i="17"/>
  <c r="E9" i="17"/>
  <c r="E8" i="17"/>
  <c r="E7" i="17"/>
  <c r="D6" i="17"/>
  <c r="C6" i="17"/>
  <c r="H15" i="16"/>
  <c r="G15" i="16"/>
  <c r="H14" i="16"/>
  <c r="C13" i="16"/>
  <c r="H12" i="16"/>
  <c r="G12" i="16"/>
  <c r="H11" i="16"/>
  <c r="H13" i="16" s="1"/>
  <c r="G11" i="16"/>
  <c r="G13" i="16" s="1"/>
  <c r="C10" i="16"/>
  <c r="H9" i="16"/>
  <c r="G9" i="16"/>
  <c r="H8" i="16"/>
  <c r="G8" i="16"/>
  <c r="H7" i="16"/>
  <c r="G7" i="16"/>
  <c r="H6" i="16"/>
  <c r="G6" i="16"/>
  <c r="H14" i="15"/>
  <c r="G14" i="15"/>
  <c r="E13" i="15"/>
  <c r="E11" i="15"/>
  <c r="E10" i="15"/>
  <c r="E9" i="15"/>
  <c r="E8" i="15"/>
  <c r="E6" i="15"/>
  <c r="N22" i="14"/>
  <c r="C7" i="18" s="1"/>
  <c r="F7" i="18" s="1"/>
  <c r="H7" i="18" s="1"/>
  <c r="C6" i="14"/>
  <c r="N15" i="14"/>
  <c r="N14" i="14"/>
  <c r="N13" i="14"/>
  <c r="N12" i="14"/>
  <c r="N11" i="14"/>
  <c r="E15" i="15" s="1"/>
  <c r="N9" i="14"/>
  <c r="B10" i="13" s="1"/>
  <c r="E10" i="13" s="1"/>
  <c r="N8" i="14"/>
  <c r="B9" i="13" s="1"/>
  <c r="E9" i="13" s="1"/>
  <c r="N7" i="14"/>
  <c r="G17" i="16" s="1"/>
  <c r="N6" i="14"/>
  <c r="B7" i="13" s="1"/>
  <c r="E7" i="13" s="1"/>
  <c r="E23" i="13"/>
  <c r="E20" i="13"/>
  <c r="E19" i="13"/>
  <c r="E16" i="13"/>
  <c r="E15" i="13"/>
  <c r="E14" i="13"/>
  <c r="E13" i="13"/>
  <c r="E6" i="13"/>
  <c r="B20" i="12"/>
  <c r="D19" i="12"/>
  <c r="D18" i="12"/>
  <c r="D17" i="12"/>
  <c r="D16" i="12"/>
  <c r="D15" i="12"/>
  <c r="D14" i="12"/>
  <c r="D13" i="12"/>
  <c r="D12" i="12"/>
  <c r="D11" i="12"/>
  <c r="D10" i="12"/>
  <c r="D9" i="12"/>
  <c r="D8" i="12"/>
  <c r="D7" i="12"/>
  <c r="D6" i="12"/>
  <c r="D5" i="12"/>
  <c r="E14" i="10"/>
  <c r="E13" i="10"/>
  <c r="E12" i="10"/>
  <c r="E11" i="10"/>
  <c r="E10" i="10"/>
  <c r="E9" i="10"/>
  <c r="E8" i="10"/>
  <c r="E7" i="10"/>
  <c r="E6" i="10"/>
  <c r="E5" i="10"/>
  <c r="F19" i="9"/>
  <c r="D19" i="9"/>
  <c r="E18" i="9"/>
  <c r="E17" i="9"/>
  <c r="E16" i="9"/>
  <c r="E15" i="9"/>
  <c r="E14" i="9"/>
  <c r="E13" i="9"/>
  <c r="E12" i="9"/>
  <c r="E11" i="9"/>
  <c r="E10" i="9"/>
  <c r="E9" i="9"/>
  <c r="E8" i="9"/>
  <c r="E7" i="9"/>
  <c r="E6" i="9"/>
  <c r="B7" i="8" s="1"/>
  <c r="G7" i="8" s="1"/>
  <c r="H20" i="8"/>
  <c r="E20" i="8"/>
  <c r="D20" i="8"/>
  <c r="C20" i="8"/>
  <c r="G19" i="8"/>
  <c r="G18" i="8"/>
  <c r="G15" i="8"/>
  <c r="G14" i="8"/>
  <c r="G11" i="8"/>
  <c r="G10" i="8"/>
  <c r="F33" i="4"/>
  <c r="E33" i="4"/>
  <c r="C33" i="4" s="1"/>
  <c r="A2" i="4"/>
  <c r="B12" i="13" l="1"/>
  <c r="B17" i="13" s="1"/>
  <c r="E17" i="13" s="1"/>
  <c r="B8" i="13"/>
  <c r="E8" i="13" s="1"/>
  <c r="E6" i="17"/>
  <c r="E21" i="17"/>
  <c r="B21" i="13"/>
  <c r="E21" i="13" s="1"/>
  <c r="H10" i="16"/>
  <c r="H16" i="16" s="1"/>
  <c r="H18" i="16" s="1"/>
  <c r="H19" i="16" s="1"/>
  <c r="B18" i="13"/>
  <c r="E18" i="13" s="1"/>
  <c r="B11" i="13"/>
  <c r="E11" i="13" s="1"/>
  <c r="B23" i="14"/>
  <c r="C20" i="14" s="1"/>
  <c r="C23" i="14" s="1"/>
  <c r="D20" i="14" s="1"/>
  <c r="G10" i="16"/>
  <c r="G16" i="16" s="1"/>
  <c r="G18" i="16" s="1"/>
  <c r="G19" i="16" s="1"/>
  <c r="C16" i="16"/>
  <c r="E15" i="17"/>
  <c r="F16" i="21"/>
  <c r="F19" i="21"/>
  <c r="E20" i="26"/>
  <c r="E14" i="15"/>
  <c r="E10" i="17"/>
  <c r="E16" i="17"/>
  <c r="E34" i="20"/>
  <c r="F29" i="20"/>
  <c r="L6" i="23"/>
  <c r="E71" i="24"/>
  <c r="E72" i="24" s="1"/>
  <c r="E74" i="24" s="1"/>
  <c r="E78" i="24" s="1"/>
  <c r="E80" i="24" s="1"/>
  <c r="D20" i="12"/>
  <c r="K6" i="22"/>
  <c r="K9" i="22" s="1"/>
  <c r="J9" i="22"/>
  <c r="L9" i="23"/>
  <c r="G5" i="26"/>
  <c r="G20" i="26" s="1"/>
  <c r="D14" i="21"/>
  <c r="F14" i="21" s="1"/>
  <c r="F14" i="20"/>
  <c r="D34" i="20"/>
  <c r="I5" i="19"/>
  <c r="I8" i="19" s="1"/>
  <c r="C26" i="17"/>
  <c r="E20" i="17"/>
  <c r="C10" i="14"/>
  <c r="C17" i="14"/>
  <c r="D6" i="14" s="1"/>
  <c r="C16" i="14"/>
  <c r="E12" i="13" l="1"/>
  <c r="B22" i="13"/>
  <c r="B24" i="13" s="1"/>
  <c r="E24" i="13" s="1"/>
  <c r="E25" i="17"/>
  <c r="E16" i="15"/>
  <c r="E17" i="15" s="1"/>
  <c r="M6" i="22"/>
  <c r="M9" i="22" s="1"/>
  <c r="E81" i="24"/>
  <c r="D26" i="17"/>
  <c r="E26" i="17" s="1"/>
  <c r="D23" i="21"/>
  <c r="D38" i="20"/>
  <c r="D41" i="20" s="1"/>
  <c r="D35" i="20"/>
  <c r="F34" i="20"/>
  <c r="D17" i="14"/>
  <c r="E6" i="14" s="1"/>
  <c r="D16" i="14"/>
  <c r="D10" i="14"/>
  <c r="E22" i="13" l="1"/>
  <c r="D27" i="21"/>
  <c r="D30" i="21" s="1"/>
  <c r="D24" i="21"/>
  <c r="F23" i="21"/>
  <c r="F38" i="20"/>
  <c r="F41" i="20" s="1"/>
  <c r="F35" i="20"/>
  <c r="D23" i="14"/>
  <c r="E20" i="14" s="1"/>
  <c r="E16" i="14"/>
  <c r="E10" i="14"/>
  <c r="E17" i="14"/>
  <c r="F6" i="14" s="1"/>
  <c r="F27" i="21" l="1"/>
  <c r="F30" i="21" s="1"/>
  <c r="F24" i="21"/>
  <c r="F16" i="14"/>
  <c r="F10" i="14"/>
  <c r="F17" i="14"/>
  <c r="G6" i="14" s="1"/>
  <c r="E23" i="14"/>
  <c r="F20" i="14" s="1"/>
  <c r="F23" i="14" l="1"/>
  <c r="G20" i="14" s="1"/>
  <c r="G16" i="14"/>
  <c r="G10" i="14"/>
  <c r="G17" i="14"/>
  <c r="H6" i="14" s="1"/>
  <c r="G23" i="14" l="1"/>
  <c r="H20" i="14" s="1"/>
  <c r="H16" i="14"/>
  <c r="H10" i="14"/>
  <c r="H17" i="14"/>
  <c r="I6" i="14" s="1"/>
  <c r="H23" i="14" l="1"/>
  <c r="I20" i="14" s="1"/>
  <c r="I16" i="14"/>
  <c r="I10" i="14"/>
  <c r="I17" i="14"/>
  <c r="J6" i="14" s="1"/>
  <c r="I23" i="14" l="1"/>
  <c r="J20" i="14" s="1"/>
  <c r="J23" i="14" s="1"/>
  <c r="K20" i="14" s="1"/>
  <c r="J10" i="14"/>
  <c r="J17" i="14"/>
  <c r="K6" i="14" s="1"/>
  <c r="J16" i="14"/>
  <c r="K23" i="14" l="1"/>
  <c r="L20" i="14" s="1"/>
  <c r="K10" i="14"/>
  <c r="K17" i="14"/>
  <c r="L6" i="14" s="1"/>
  <c r="K16" i="14"/>
  <c r="L10" i="14" l="1"/>
  <c r="L17" i="14"/>
  <c r="M6" i="14" s="1"/>
  <c r="L16" i="14"/>
  <c r="L23" i="14"/>
  <c r="M20" i="14" s="1"/>
  <c r="M16" i="14" l="1"/>
  <c r="N16" i="14" s="1"/>
  <c r="N21" i="14"/>
  <c r="M10" i="14"/>
  <c r="N10" i="14" s="1"/>
  <c r="M17" i="14"/>
  <c r="N17" i="14" s="1"/>
  <c r="F6" i="18" l="1"/>
  <c r="C5" i="9"/>
  <c r="M23" i="14"/>
  <c r="N23" i="14" s="1"/>
  <c r="N26" i="14" s="1"/>
  <c r="C8" i="18" l="1"/>
  <c r="F8" i="18" s="1"/>
  <c r="H8" i="18" s="1"/>
  <c r="C19" i="9"/>
  <c r="E5" i="9"/>
  <c r="H6" i="18"/>
  <c r="F15" i="18" l="1"/>
  <c r="H15" i="18"/>
  <c r="B6" i="8"/>
  <c r="E19" i="9"/>
  <c r="F6" i="8" l="1"/>
  <c r="B20" i="8"/>
  <c r="C25" i="8" l="1"/>
  <c r="D26" i="8"/>
  <c r="F20" i="8"/>
  <c r="G6" i="8"/>
</calcChain>
</file>

<file path=xl/sharedStrings.xml><?xml version="1.0" encoding="utf-8"?>
<sst xmlns="http://schemas.openxmlformats.org/spreadsheetml/2006/main" count="794" uniqueCount="645">
  <si>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</si>
  <si>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</si>
  <si>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</si>
  <si>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</si>
  <si>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</si>
  <si>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</si>
  <si>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</si>
  <si>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</si>
  <si>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</si>
  <si>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</si>
  <si>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</si>
  <si>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</si>
  <si>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</si>
  <si>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</si>
  <si>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</si>
  <si>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</si>
  <si>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</si>
  <si>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</si>
  <si>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</si>
  <si>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</si>
  <si>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</si>
  <si>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</si>
  <si>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</si>
  <si>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</si>
  <si>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</si>
  <si>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</si>
  <si>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</si>
  <si>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</si>
  <si>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</si>
  <si>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</si>
  <si>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</si>
  <si>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审定类</t>
    <phoneticPr fontId="3" type="noConversion"/>
  </si>
  <si>
    <t>试算类</t>
    <phoneticPr fontId="3" type="noConversion"/>
  </si>
  <si>
    <t>应交税费审定表</t>
  </si>
  <si>
    <t>应交税费明细表</t>
  </si>
  <si>
    <t>增值税明细表</t>
  </si>
  <si>
    <t>税费文件检查表</t>
  </si>
  <si>
    <t>期初未交税费检查表</t>
  </si>
  <si>
    <t>应交增值税审定表</t>
  </si>
  <si>
    <t>应交增值税明细表</t>
  </si>
  <si>
    <t>应交增值税进项税额测算表</t>
  </si>
  <si>
    <t>应交增值税销项税额测算表</t>
  </si>
  <si>
    <t>出口退税测算表</t>
  </si>
  <si>
    <t>税金及附加测算表</t>
  </si>
  <si>
    <t>消费税测算表</t>
  </si>
  <si>
    <t>土地增值税(房地产行业)测算表</t>
  </si>
  <si>
    <t>土地增值税(非房地产行业)测算表</t>
  </si>
  <si>
    <t>房产税测算表</t>
  </si>
  <si>
    <t>土地使用税测算表</t>
  </si>
  <si>
    <t>当期所得税费用计算表</t>
  </si>
  <si>
    <t>纳税调整明细表</t>
  </si>
  <si>
    <t>其他税金测算表</t>
  </si>
  <si>
    <t>凭证测试表</t>
  </si>
  <si>
    <t>其他类</t>
    <phoneticPr fontId="3" type="noConversion"/>
  </si>
  <si>
    <t xml:space="preserve">应交税费审定表 </t>
    <phoneticPr fontId="3" type="noConversion"/>
  </si>
  <si>
    <t>项  目</t>
    <phoneticPr fontId="3" type="noConversion"/>
  </si>
  <si>
    <t>期末未审数</t>
    <phoneticPr fontId="3" type="noConversion"/>
  </si>
  <si>
    <t>审计调整</t>
    <phoneticPr fontId="20" type="noConversion"/>
  </si>
  <si>
    <t>重分类调整</t>
    <phoneticPr fontId="20" type="noConversion"/>
  </si>
  <si>
    <t>期末审定数</t>
    <phoneticPr fontId="3" type="noConversion"/>
  </si>
  <si>
    <t>期初审定数</t>
    <phoneticPr fontId="3" type="noConversion"/>
  </si>
  <si>
    <t>借方</t>
    <phoneticPr fontId="20" type="noConversion"/>
  </si>
  <si>
    <t>贷方</t>
    <phoneticPr fontId="20" type="noConversion"/>
  </si>
  <si>
    <t>借方</t>
    <phoneticPr fontId="20" type="noConversion"/>
  </si>
  <si>
    <t>贷方</t>
    <phoneticPr fontId="20" type="noConversion"/>
  </si>
  <si>
    <t>增值税</t>
  </si>
  <si>
    <t>消费税</t>
  </si>
  <si>
    <t>企业所得税</t>
  </si>
  <si>
    <t>代扣代缴个人所得税</t>
    <phoneticPr fontId="3" type="noConversion"/>
  </si>
  <si>
    <t>城市维护建设税</t>
  </si>
  <si>
    <t>土地增值税</t>
  </si>
  <si>
    <t>房产税</t>
  </si>
  <si>
    <t>土地使用税</t>
  </si>
  <si>
    <t>车船税</t>
    <phoneticPr fontId="3" type="noConversion"/>
  </si>
  <si>
    <t>资源税</t>
  </si>
  <si>
    <t>教育费附加</t>
  </si>
  <si>
    <t>地方教育附加</t>
  </si>
  <si>
    <t>矿产资源补偿费</t>
  </si>
  <si>
    <t>合  计</t>
    <phoneticPr fontId="20" type="noConversion"/>
  </si>
  <si>
    <t>F/S：∧</t>
    <phoneticPr fontId="3" type="noConversion"/>
  </si>
  <si>
    <t>T/B：∧</t>
    <phoneticPr fontId="3" type="noConversion"/>
  </si>
  <si>
    <t>B：∧</t>
    <phoneticPr fontId="3" type="noConversion"/>
  </si>
  <si>
    <t>2</t>
    <phoneticPr fontId="1" type="noConversion"/>
  </si>
  <si>
    <t>2021-12-31</t>
    <phoneticPr fontId="1" type="noConversion"/>
  </si>
  <si>
    <t>14013350000000</t>
    <phoneticPr fontId="1" type="noConversion"/>
  </si>
  <si>
    <t xml:space="preserve">应交税费明细表 </t>
    <phoneticPr fontId="3" type="noConversion"/>
  </si>
  <si>
    <t>期初余额</t>
  </si>
  <si>
    <t>本期应交</t>
  </si>
  <si>
    <t>本期已交</t>
  </si>
  <si>
    <t>期末余额</t>
  </si>
  <si>
    <t>备注</t>
    <phoneticPr fontId="3" type="noConversion"/>
  </si>
  <si>
    <t>代扣代缴个人所得税</t>
    <phoneticPr fontId="3" type="noConversion"/>
  </si>
  <si>
    <t>车船税</t>
    <phoneticPr fontId="3" type="noConversion"/>
  </si>
  <si>
    <t>合  计</t>
    <phoneticPr fontId="20" type="noConversion"/>
  </si>
  <si>
    <t>增值税明细表</t>
    <phoneticPr fontId="3" type="noConversion"/>
  </si>
  <si>
    <t>项 目</t>
    <phoneticPr fontId="3" type="noConversion"/>
  </si>
  <si>
    <t>期初余额</t>
    <phoneticPr fontId="3" type="noConversion"/>
  </si>
  <si>
    <t>本期增加</t>
    <phoneticPr fontId="3" type="noConversion"/>
  </si>
  <si>
    <t>本期减少</t>
    <phoneticPr fontId="3" type="noConversion"/>
  </si>
  <si>
    <t>期末余额</t>
    <phoneticPr fontId="3" type="noConversion"/>
  </si>
  <si>
    <t>应交增值税</t>
    <phoneticPr fontId="3" type="noConversion"/>
  </si>
  <si>
    <t>预交增值税</t>
    <phoneticPr fontId="3" type="noConversion"/>
  </si>
  <si>
    <t>未交增值税</t>
    <phoneticPr fontId="3" type="noConversion"/>
  </si>
  <si>
    <t>代扣代交增值税</t>
    <phoneticPr fontId="3" type="noConversion"/>
  </si>
  <si>
    <t>转让金融商品应交增值税</t>
  </si>
  <si>
    <t>简易计税</t>
    <phoneticPr fontId="3" type="noConversion"/>
  </si>
  <si>
    <t>增值税留抵税额</t>
    <phoneticPr fontId="3" type="noConversion"/>
  </si>
  <si>
    <t>待抵扣进项税额</t>
    <phoneticPr fontId="3" type="noConversion"/>
  </si>
  <si>
    <t>待认证进项税额</t>
    <phoneticPr fontId="3" type="noConversion"/>
  </si>
  <si>
    <t>待转销项税额</t>
    <phoneticPr fontId="3" type="noConversion"/>
  </si>
  <si>
    <t>913120</t>
    <phoneticPr fontId="1" type="noConversion"/>
  </si>
  <si>
    <t xml:space="preserve">税费文件检查表 </t>
    <phoneticPr fontId="3" type="noConversion"/>
  </si>
  <si>
    <t>文件名</t>
  </si>
  <si>
    <t>文件号</t>
  </si>
  <si>
    <t>文件来源</t>
  </si>
  <si>
    <t>文件索引</t>
    <phoneticPr fontId="3" type="noConversion"/>
  </si>
  <si>
    <t>文件记录</t>
  </si>
  <si>
    <t>税种</t>
    <phoneticPr fontId="3" type="noConversion"/>
  </si>
  <si>
    <t>附加税费</t>
    <phoneticPr fontId="3" type="noConversion"/>
  </si>
  <si>
    <t>计税(费)基础</t>
    <phoneticPr fontId="3" type="noConversion"/>
  </si>
  <si>
    <t>税(费)率</t>
    <phoneticPr fontId="3" type="noConversion"/>
  </si>
  <si>
    <t>征、免、减税(费)的范围</t>
    <phoneticPr fontId="3" type="noConversion"/>
  </si>
  <si>
    <t>征、免、减税(费)的期限</t>
    <phoneticPr fontId="3" type="noConversion"/>
  </si>
  <si>
    <t>备注</t>
    <phoneticPr fontId="3" type="noConversion"/>
  </si>
  <si>
    <t>填表说明：</t>
    <phoneticPr fontId="3" type="noConversion"/>
  </si>
  <si>
    <t>首次接受委托时，应全面了解被审计单位适用的税种、附加税费、计税（费）基础、税（费）率，以及免、减税（费）等税收优惠情况。连续接受委托时，关注其变化情况。</t>
    <phoneticPr fontId="3" type="noConversion"/>
  </si>
  <si>
    <t xml:space="preserve">期初未交税费检查表 </t>
    <phoneticPr fontId="3" type="noConversion"/>
  </si>
  <si>
    <t>账面期初未交税费余额</t>
    <phoneticPr fontId="3" type="noConversion"/>
  </si>
  <si>
    <t>税务机关受理的纳税申报资料显示的期初未交税费余额</t>
    <phoneticPr fontId="3" type="noConversion"/>
  </si>
  <si>
    <t>差异</t>
    <phoneticPr fontId="3" type="noConversion"/>
  </si>
  <si>
    <t>是(否)存在缓期纳税或延期纳税</t>
    <phoneticPr fontId="3" type="noConversion"/>
  </si>
  <si>
    <t>有权税务机关批准文件索引</t>
    <phoneticPr fontId="3" type="noConversion"/>
  </si>
  <si>
    <t>----</t>
    <phoneticPr fontId="3" type="noConversion"/>
  </si>
  <si>
    <t>应交税费</t>
    <phoneticPr fontId="1" type="noConversion"/>
  </si>
  <si>
    <t xml:space="preserve">应交增值税审定表 </t>
    <phoneticPr fontId="3" type="noConversion"/>
  </si>
  <si>
    <t>期初审定数</t>
    <phoneticPr fontId="3" type="noConversion"/>
  </si>
  <si>
    <t>贷方</t>
    <phoneticPr fontId="20" type="noConversion"/>
  </si>
  <si>
    <t>一、应交增值税:</t>
  </si>
  <si>
    <t xml:space="preserve"> 1. 期初未抵扣数(用“-”反映)</t>
    <phoneticPr fontId="3" type="noConversion"/>
  </si>
  <si>
    <t xml:space="preserve"> 2. 销项税额</t>
    <phoneticPr fontId="3" type="noConversion"/>
  </si>
  <si>
    <t xml:space="preserve">    出口退税</t>
    <phoneticPr fontId="3" type="noConversion"/>
  </si>
  <si>
    <t xml:space="preserve">    进项税额转出</t>
    <phoneticPr fontId="3" type="noConversion"/>
  </si>
  <si>
    <t xml:space="preserve">    转出多交增值税</t>
    <phoneticPr fontId="3" type="noConversion"/>
  </si>
  <si>
    <t xml:space="preserve"> 3. 进项税额</t>
  </si>
  <si>
    <t xml:space="preserve">    销项税额抵减</t>
    <phoneticPr fontId="3" type="noConversion"/>
  </si>
  <si>
    <t xml:space="preserve">    已交税金</t>
    <phoneticPr fontId="3" type="noConversion"/>
  </si>
  <si>
    <t xml:space="preserve">    减免税款</t>
    <phoneticPr fontId="3" type="noConversion"/>
  </si>
  <si>
    <t xml:space="preserve">    出口抵减内销产品应纳税额</t>
    <phoneticPr fontId="3" type="noConversion"/>
  </si>
  <si>
    <t xml:space="preserve">    转出未交增值税</t>
    <phoneticPr fontId="3" type="noConversion"/>
  </si>
  <si>
    <t xml:space="preserve"> 4. 期末未抵扣数(用“-”反映)</t>
    <phoneticPr fontId="3" type="noConversion"/>
  </si>
  <si>
    <t>二、预交增值税</t>
    <phoneticPr fontId="3" type="noConversion"/>
  </si>
  <si>
    <t>三、未交增值税:</t>
    <phoneticPr fontId="3" type="noConversion"/>
  </si>
  <si>
    <t xml:space="preserve"> 1. 期初未交数(多交数以“-”反映)</t>
    <phoneticPr fontId="3" type="noConversion"/>
  </si>
  <si>
    <t xml:space="preserve"> 2. 本期转入数(多交数以“-”反映)</t>
  </si>
  <si>
    <t xml:space="preserve"> 3. 本期已交数</t>
  </si>
  <si>
    <t xml:space="preserve"> 4. 期末未交数(多交数以“-”反映)</t>
  </si>
  <si>
    <t xml:space="preserve">应交增值税明细表 </t>
    <phoneticPr fontId="3" type="noConversion"/>
  </si>
  <si>
    <t>1月</t>
  </si>
  <si>
    <t>2月</t>
  </si>
  <si>
    <t>3月</t>
  </si>
  <si>
    <t>4月</t>
  </si>
  <si>
    <t>5月</t>
  </si>
  <si>
    <t>6月</t>
  </si>
  <si>
    <t>7月</t>
  </si>
  <si>
    <t>8月</t>
  </si>
  <si>
    <t>9月</t>
  </si>
  <si>
    <t>10月</t>
  </si>
  <si>
    <t>11月</t>
  </si>
  <si>
    <t>12月</t>
  </si>
  <si>
    <t>合计</t>
  </si>
  <si>
    <t>申报表数</t>
    <phoneticPr fontId="3" type="noConversion"/>
  </si>
  <si>
    <t>差异原因</t>
    <phoneticPr fontId="3" type="noConversion"/>
  </si>
  <si>
    <t xml:space="preserve"> 1. 期初未抵扣数(用“-”反映)</t>
    <phoneticPr fontId="3" type="noConversion"/>
  </si>
  <si>
    <t xml:space="preserve"> 2. 销项税额</t>
    <phoneticPr fontId="3" type="noConversion"/>
  </si>
  <si>
    <t xml:space="preserve">    进项税额转出</t>
    <phoneticPr fontId="3" type="noConversion"/>
  </si>
  <si>
    <t xml:space="preserve">    转出多交增值税</t>
    <phoneticPr fontId="3" type="noConversion"/>
  </si>
  <si>
    <t>----</t>
    <phoneticPr fontId="3" type="noConversion"/>
  </si>
  <si>
    <t xml:space="preserve"> 3. 进项税额</t>
    <phoneticPr fontId="3" type="noConversion"/>
  </si>
  <si>
    <t xml:space="preserve">    销项税额抵减</t>
    <phoneticPr fontId="3" type="noConversion"/>
  </si>
  <si>
    <t xml:space="preserve">    已交税金</t>
    <phoneticPr fontId="3" type="noConversion"/>
  </si>
  <si>
    <t xml:space="preserve">    转出未交增值税</t>
    <phoneticPr fontId="3" type="noConversion"/>
  </si>
  <si>
    <t>----</t>
    <phoneticPr fontId="3" type="noConversion"/>
  </si>
  <si>
    <t xml:space="preserve"> 1. 期初未交数(多交数以“-”反映)</t>
    <phoneticPr fontId="3" type="noConversion"/>
  </si>
  <si>
    <t xml:space="preserve"> 2. 本期转入数</t>
    <phoneticPr fontId="3" type="noConversion"/>
  </si>
  <si>
    <t xml:space="preserve"> 3. 本期已交数</t>
    <phoneticPr fontId="3" type="noConversion"/>
  </si>
  <si>
    <t xml:space="preserve"> 4. 期末未交数(多交数以“-”反映)</t>
    <phoneticPr fontId="3" type="noConversion"/>
  </si>
  <si>
    <t xml:space="preserve">应交增值税进项税额测算表 </t>
    <phoneticPr fontId="3" type="noConversion"/>
  </si>
  <si>
    <t>测算基数</t>
    <phoneticPr fontId="3" type="noConversion"/>
  </si>
  <si>
    <t>测算基数索引</t>
    <phoneticPr fontId="3" type="noConversion"/>
  </si>
  <si>
    <t>税率</t>
    <phoneticPr fontId="3" type="noConversion"/>
  </si>
  <si>
    <t>进项税额测算数</t>
    <phoneticPr fontId="3" type="noConversion"/>
  </si>
  <si>
    <t>进项税额（已认证可抵扣）</t>
    <phoneticPr fontId="3" type="noConversion"/>
  </si>
  <si>
    <t>应交税费-待认证进项税额</t>
    <phoneticPr fontId="3" type="noConversion"/>
  </si>
  <si>
    <t>应交税费-待抵扣进项税额</t>
    <phoneticPr fontId="3" type="noConversion"/>
  </si>
  <si>
    <t>一、测算数</t>
    <phoneticPr fontId="3" type="noConversion"/>
  </si>
  <si>
    <t xml:space="preserve">  费用中水电费等金额</t>
    <phoneticPr fontId="3" type="noConversion"/>
  </si>
  <si>
    <t xml:space="preserve">  无形资产采购金额</t>
    <phoneticPr fontId="3" type="noConversion"/>
  </si>
  <si>
    <t xml:space="preserve">  固定资产采购金额</t>
    <phoneticPr fontId="3" type="noConversion"/>
  </si>
  <si>
    <t xml:space="preserve">  在建工程采购金额</t>
    <phoneticPr fontId="3" type="noConversion"/>
  </si>
  <si>
    <t xml:space="preserve">  ……</t>
    <phoneticPr fontId="3" type="noConversion"/>
  </si>
  <si>
    <t xml:space="preserve"> </t>
    <phoneticPr fontId="3" type="noConversion"/>
  </si>
  <si>
    <t>二、未审数</t>
    <phoneticPr fontId="3" type="noConversion"/>
  </si>
  <si>
    <t>----</t>
    <phoneticPr fontId="3" type="noConversion"/>
  </si>
  <si>
    <t>三、差异额</t>
    <phoneticPr fontId="3" type="noConversion"/>
  </si>
  <si>
    <t>四、差异率</t>
    <phoneticPr fontId="3" type="noConversion"/>
  </si>
  <si>
    <t>差异原因分析：</t>
    <phoneticPr fontId="3" type="noConversion"/>
  </si>
  <si>
    <t>填表说明：</t>
    <phoneticPr fontId="3" type="noConversion"/>
  </si>
  <si>
    <t>表中“测算基数”为调整后金额，调整过程索引至相关工作底稿。</t>
    <phoneticPr fontId="3" type="noConversion"/>
  </si>
  <si>
    <t xml:space="preserve">应交增值税销项税额测算表 </t>
    <phoneticPr fontId="3" type="noConversion"/>
  </si>
  <si>
    <t>销售品种</t>
    <phoneticPr fontId="3" type="noConversion"/>
  </si>
  <si>
    <t>收入（1）</t>
    <phoneticPr fontId="3" type="noConversion"/>
  </si>
  <si>
    <t>收入（2）</t>
    <phoneticPr fontId="3" type="noConversion"/>
  </si>
  <si>
    <t>收入索引</t>
    <phoneticPr fontId="3" type="noConversion"/>
  </si>
  <si>
    <t>销项税额测算数</t>
    <phoneticPr fontId="3" type="noConversion"/>
  </si>
  <si>
    <t xml:space="preserve"> 待转销项税额测算数</t>
    <phoneticPr fontId="3" type="noConversion"/>
  </si>
  <si>
    <t>(一) 主营业务收入</t>
    <phoneticPr fontId="3" type="noConversion"/>
  </si>
  <si>
    <t>小  计</t>
    <phoneticPr fontId="3" type="noConversion"/>
  </si>
  <si>
    <t>(二) 其他业务收入</t>
    <phoneticPr fontId="3" type="noConversion"/>
  </si>
  <si>
    <t>小  计</t>
    <phoneticPr fontId="3" type="noConversion"/>
  </si>
  <si>
    <t>----</t>
    <phoneticPr fontId="3" type="noConversion"/>
  </si>
  <si>
    <t>(三) 其他</t>
    <phoneticPr fontId="3" type="noConversion"/>
  </si>
  <si>
    <t>(四) 减：免税收入</t>
    <phoneticPr fontId="3" type="noConversion"/>
  </si>
  <si>
    <t>合  计</t>
    <phoneticPr fontId="3" type="noConversion"/>
  </si>
  <si>
    <t>二、未审数</t>
    <phoneticPr fontId="3" type="noConversion"/>
  </si>
  <si>
    <t>三、差异额</t>
    <phoneticPr fontId="3" type="noConversion"/>
  </si>
  <si>
    <t>四、差异率</t>
    <phoneticPr fontId="3" type="noConversion"/>
  </si>
  <si>
    <t>差异原因分析：</t>
    <phoneticPr fontId="3" type="noConversion"/>
  </si>
  <si>
    <t>填表说明：</t>
    <phoneticPr fontId="3" type="noConversion"/>
  </si>
  <si>
    <t>表中“收入”为调整后金额，调整过程索引至相关工作底稿。</t>
    <phoneticPr fontId="3" type="noConversion"/>
  </si>
  <si>
    <t>注：</t>
    <phoneticPr fontId="3" type="noConversion"/>
  </si>
  <si>
    <t>收入（1）按照国家统一的会计制度确认收入或利得的时点与按照增值税制度确认增值税纳税义务发生时点一致</t>
    <phoneticPr fontId="3" type="noConversion"/>
  </si>
  <si>
    <t>收入（2）按照国家统一的会计制度确认收入或利得的时点早于按照增值税制度确认增值税纳税义务发生时点</t>
    <phoneticPr fontId="3" type="noConversion"/>
  </si>
  <si>
    <t xml:space="preserve">生产企业“免、抵、退”出口退税测算表 </t>
    <phoneticPr fontId="3" type="noConversion"/>
  </si>
  <si>
    <t>项  目</t>
    <phoneticPr fontId="3" type="noConversion"/>
  </si>
  <si>
    <t>栏次</t>
    <phoneticPr fontId="3" type="noConversion"/>
  </si>
  <si>
    <t>出口退税申报表金额</t>
    <phoneticPr fontId="3" type="noConversion"/>
  </si>
  <si>
    <t>账面金额</t>
  </si>
  <si>
    <t>差异</t>
  </si>
  <si>
    <t>差异原因</t>
  </si>
  <si>
    <t>免抵退出口货物销售额(美元)</t>
  </si>
  <si>
    <t>免抵退出口货物销售额</t>
  </si>
  <si>
    <t>2=3+4</t>
  </si>
  <si>
    <t>其中：单证不齐销售额</t>
  </si>
  <si>
    <t xml:space="preserve">      单证齐全销售额</t>
    <phoneticPr fontId="3" type="noConversion"/>
  </si>
  <si>
    <t>前期出口货物当期收齐单证销售额</t>
  </si>
  <si>
    <t>单证齐全出口货物销售额</t>
  </si>
  <si>
    <t>6=4+5</t>
  </si>
  <si>
    <t>不予免抵退出口货物销售额</t>
  </si>
  <si>
    <t>出口销售额乘征退税率之差</t>
    <phoneticPr fontId="3" type="noConversion"/>
  </si>
  <si>
    <t>8[6×(出口货物征税率-出口货物退税率)]</t>
    <phoneticPr fontId="3" type="noConversion"/>
  </si>
  <si>
    <t>上期结转免抵退税不得免征和抵扣税额抵减额</t>
  </si>
  <si>
    <t>免抵退税不得免征和抵扣税额抵减额</t>
  </si>
  <si>
    <t>10[免税购进原材料价格×(出口货物征税率-出口货物退税率)]</t>
    <phoneticPr fontId="3" type="noConversion"/>
  </si>
  <si>
    <t>免抵退税不得免征和抵扣税额</t>
  </si>
  <si>
    <t>11(如8&gt;9+10则为8-9-10,否则为0)</t>
    <phoneticPr fontId="3" type="noConversion"/>
  </si>
  <si>
    <t>结转下期免抵退税不得免征和抵扣税额抵减额</t>
  </si>
  <si>
    <t>12(如9+10&gt;8则为9+10-8,否则为0)</t>
    <phoneticPr fontId="3" type="noConversion"/>
  </si>
  <si>
    <t>出口销售额乘退税率</t>
    <phoneticPr fontId="3" type="noConversion"/>
  </si>
  <si>
    <t>13(6×出口货物退税率)</t>
    <phoneticPr fontId="3" type="noConversion"/>
  </si>
  <si>
    <t>上期结转免抵退税额抵减额</t>
  </si>
  <si>
    <t>免抵退税额抵减额</t>
    <phoneticPr fontId="3" type="noConversion"/>
  </si>
  <si>
    <t>15(免税购进原材料价格×出口货物退税率)</t>
    <phoneticPr fontId="3" type="noConversion"/>
  </si>
  <si>
    <t>免抵退税额</t>
  </si>
  <si>
    <t>16(如13&gt;14+15则为13-14-15,否则为0)</t>
    <phoneticPr fontId="3" type="noConversion"/>
  </si>
  <si>
    <t>结转下期免抵退税额抵减额</t>
  </si>
  <si>
    <t>17(如14+15&gt;13则为14+15-13,否则为0)</t>
  </si>
  <si>
    <t>增值税纳税申报表期末留抵税额</t>
  </si>
  <si>
    <t>免抵退税不得免征和抵扣税额调整数</t>
    <phoneticPr fontId="3" type="noConversion"/>
  </si>
  <si>
    <t>计算退税的期末留抵税额</t>
  </si>
  <si>
    <t>20=18-19</t>
  </si>
  <si>
    <t>当期应退税额</t>
  </si>
  <si>
    <t>21(如16&gt;20则为20,否则为16)</t>
    <phoneticPr fontId="3" type="noConversion"/>
  </si>
  <si>
    <t>当期免抵税额</t>
  </si>
  <si>
    <t>22=16-21</t>
  </si>
  <si>
    <t>1. 本测算表适用于执行“免、抵、退”办法的生产企业。一般的商贸企业出口退税程序较为简单，即：免征最后环节增值部分应纳税款，按购进金额计算退还应退税款，应退税额＝购进货物的购进金额×退税率</t>
    <phoneticPr fontId="3" type="noConversion"/>
  </si>
  <si>
    <t>2. 表中第19栏“免抵退税不得免征和抵扣税额调整数”产生原因：当出现企业的增值税纳税申报和出口退税申报两者存在时间差等特殊情况时，“免抵退税不得免征和抵扣税额”可能会有差异，根据相关规定，企业应对该项差异进行相应的账务调整，并且在下期增值税纳税申报时对《增值税纳税申报表》相应项目做出调整。</t>
    <phoneticPr fontId="3" type="noConversion"/>
  </si>
  <si>
    <t>税金及附加测算表</t>
    <phoneticPr fontId="3" type="noConversion"/>
  </si>
  <si>
    <t>一、计提测算</t>
    <phoneticPr fontId="3" type="noConversion"/>
  </si>
  <si>
    <t>计税依据名称</t>
    <phoneticPr fontId="3" type="noConversion"/>
  </si>
  <si>
    <t>计税依据金额</t>
    <phoneticPr fontId="3" type="noConversion"/>
  </si>
  <si>
    <t>索引</t>
    <phoneticPr fontId="3" type="noConversion"/>
  </si>
  <si>
    <t>税率</t>
    <phoneticPr fontId="3" type="noConversion"/>
  </si>
  <si>
    <t>应计提数</t>
  </si>
  <si>
    <t>账面计提</t>
  </si>
  <si>
    <t>测算差额</t>
  </si>
  <si>
    <t>城市维护建设税</t>
    <phoneticPr fontId="3" type="noConversion"/>
  </si>
  <si>
    <t>应缴流转税税额</t>
    <phoneticPr fontId="3" type="noConversion"/>
  </si>
  <si>
    <t>教育费附加</t>
    <phoneticPr fontId="3" type="noConversion"/>
  </si>
  <si>
    <t>地方教育附加</t>
    <phoneticPr fontId="3" type="noConversion"/>
  </si>
  <si>
    <t>资源税</t>
    <phoneticPr fontId="3" type="noConversion"/>
  </si>
  <si>
    <t>应税产品的销售额或销售量</t>
    <phoneticPr fontId="3" type="noConversion"/>
  </si>
  <si>
    <t>矿产资源补偿费</t>
    <phoneticPr fontId="3" type="noConversion"/>
  </si>
  <si>
    <t xml:space="preserve">应税产品的销售额 </t>
    <phoneticPr fontId="3" type="noConversion"/>
  </si>
  <si>
    <t>房产税</t>
    <phoneticPr fontId="3" type="noConversion"/>
  </si>
  <si>
    <t xml:space="preserve">从价计征的，按房产原值一次减除  %后余值的1.2%计缴；从租计征的，按租金收入的12%计缴 </t>
    <phoneticPr fontId="3" type="noConversion"/>
  </si>
  <si>
    <t>土地使用税</t>
    <phoneticPr fontId="3" type="noConversion"/>
  </si>
  <si>
    <t>土地面积</t>
    <phoneticPr fontId="3" type="noConversion"/>
  </si>
  <si>
    <t>印花税</t>
    <phoneticPr fontId="3" type="noConversion"/>
  </si>
  <si>
    <t>合  计</t>
    <phoneticPr fontId="3" type="noConversion"/>
  </si>
  <si>
    <t>合  计</t>
    <phoneticPr fontId="3" type="noConversion"/>
  </si>
  <si>
    <t>----</t>
    <phoneticPr fontId="3" type="noConversion"/>
  </si>
  <si>
    <t>表中“计税依据金额”为调整后金额，调整过程索引至相关工作底稿。</t>
    <phoneticPr fontId="3" type="noConversion"/>
  </si>
  <si>
    <t>F:\工作\清算\电子底稿模板\2\2_数据.cxt</t>
    <phoneticPr fontId="1" type="noConversion"/>
  </si>
  <si>
    <t>消费税测算表</t>
    <phoneticPr fontId="3" type="noConversion"/>
  </si>
  <si>
    <t>项  目</t>
    <phoneticPr fontId="3" type="noConversion"/>
  </si>
  <si>
    <t>行业</t>
    <phoneticPr fontId="3" type="noConversion"/>
  </si>
  <si>
    <t>纳税期间</t>
  </si>
  <si>
    <t>计税收入</t>
  </si>
  <si>
    <t>计税收入索引</t>
    <phoneticPr fontId="3" type="noConversion"/>
  </si>
  <si>
    <t>适应税率</t>
  </si>
  <si>
    <t>纳税额</t>
  </si>
  <si>
    <t>账面缴纳数</t>
    <phoneticPr fontId="3" type="noConversion"/>
  </si>
  <si>
    <t>差异原因</t>
    <phoneticPr fontId="3" type="noConversion"/>
  </si>
  <si>
    <t>----</t>
    <phoneticPr fontId="3" type="noConversion"/>
  </si>
  <si>
    <t>表中“计税收入”为调整后金额，调整过程索引至相关工作底稿。</t>
    <phoneticPr fontId="3" type="noConversion"/>
  </si>
  <si>
    <t>土地增值税(房地产行业)测算表</t>
    <phoneticPr fontId="3" type="noConversion"/>
  </si>
  <si>
    <t>级数</t>
    <phoneticPr fontId="3" type="noConversion"/>
  </si>
  <si>
    <t>增值额与扣除项目金额的比率</t>
    <phoneticPr fontId="3" type="noConversion"/>
  </si>
  <si>
    <t>税率%</t>
    <phoneticPr fontId="3" type="noConversion"/>
  </si>
  <si>
    <t>速算扣除系数%</t>
    <phoneticPr fontId="3" type="noConversion"/>
  </si>
  <si>
    <t>不超过50%的部分</t>
    <phoneticPr fontId="3" type="noConversion"/>
  </si>
  <si>
    <t>超过50%至100%的部分</t>
    <phoneticPr fontId="3" type="noConversion"/>
  </si>
  <si>
    <t>超过100%至200%的部分</t>
    <phoneticPr fontId="3" type="noConversion"/>
  </si>
  <si>
    <t>超过200%的部分</t>
    <phoneticPr fontId="3" type="noConversion"/>
  </si>
  <si>
    <t>项   目</t>
    <phoneticPr fontId="3" type="noConversion"/>
  </si>
  <si>
    <t>未审数</t>
    <phoneticPr fontId="3" type="noConversion"/>
  </si>
  <si>
    <t>调整数</t>
    <phoneticPr fontId="3" type="noConversion"/>
  </si>
  <si>
    <t>审定数</t>
    <phoneticPr fontId="3" type="noConversion"/>
  </si>
  <si>
    <t>备   注</t>
    <phoneticPr fontId="3" type="noConversion"/>
  </si>
  <si>
    <t>一、转让房地产收入总额</t>
    <phoneticPr fontId="3" type="noConversion"/>
  </si>
  <si>
    <t>其
中</t>
    <phoneticPr fontId="3" type="noConversion"/>
  </si>
  <si>
    <t>货币收入</t>
    <phoneticPr fontId="3" type="noConversion"/>
  </si>
  <si>
    <t>实物收入</t>
    <phoneticPr fontId="3" type="noConversion"/>
  </si>
  <si>
    <t>其他收入</t>
    <phoneticPr fontId="3" type="noConversion"/>
  </si>
  <si>
    <t>二、扣除项目金额合计</t>
    <phoneticPr fontId="3" type="noConversion"/>
  </si>
  <si>
    <t>1.取得土地使用权所支付的金额</t>
    <phoneticPr fontId="3" type="noConversion"/>
  </si>
  <si>
    <t>其
中</t>
    <phoneticPr fontId="3" type="noConversion"/>
  </si>
  <si>
    <t>取得土地使用权所支付的地价款</t>
    <phoneticPr fontId="3" type="noConversion"/>
  </si>
  <si>
    <t>取得土地使用权所支付的相关费用</t>
    <phoneticPr fontId="3" type="noConversion"/>
  </si>
  <si>
    <t>2.房地产开发成本</t>
    <phoneticPr fontId="3" type="noConversion"/>
  </si>
  <si>
    <t>其
中</t>
    <phoneticPr fontId="3" type="noConversion"/>
  </si>
  <si>
    <t>土地征用及拆迁补偿费</t>
    <phoneticPr fontId="3" type="noConversion"/>
  </si>
  <si>
    <t>前期工程费</t>
    <phoneticPr fontId="3" type="noConversion"/>
  </si>
  <si>
    <t>建筑安装工程费</t>
    <phoneticPr fontId="3" type="noConversion"/>
  </si>
  <si>
    <t>基础设施费</t>
    <phoneticPr fontId="3" type="noConversion"/>
  </si>
  <si>
    <t>公共配套设施费</t>
    <phoneticPr fontId="3" type="noConversion"/>
  </si>
  <si>
    <t>开发间接费用</t>
    <phoneticPr fontId="3" type="noConversion"/>
  </si>
  <si>
    <t>3.房地产开发费用</t>
    <phoneticPr fontId="3" type="noConversion"/>
  </si>
  <si>
    <t>销售费用、管理费用</t>
    <phoneticPr fontId="3" type="noConversion"/>
  </si>
  <si>
    <t>财务费用</t>
    <phoneticPr fontId="3" type="noConversion"/>
  </si>
  <si>
    <t>能够计算分摊利息支出并提供金融机构证明
利息+（1+2）*5%</t>
    <phoneticPr fontId="3" type="noConversion"/>
  </si>
  <si>
    <t>不能计算分摊利息支出或提供金融机构证明
（1+2）*10%</t>
    <phoneticPr fontId="3" type="noConversion"/>
  </si>
  <si>
    <t>4.与转让房地产有关的税金</t>
    <phoneticPr fontId="3" type="noConversion"/>
  </si>
  <si>
    <t>增值税</t>
    <phoneticPr fontId="3" type="noConversion"/>
  </si>
  <si>
    <t>城市建税维护税及教育附加费</t>
    <phoneticPr fontId="3" type="noConversion"/>
  </si>
  <si>
    <t>5.其他扣除项目（房地产行业）（1+2）*20%</t>
    <phoneticPr fontId="3" type="noConversion"/>
  </si>
  <si>
    <t>三、增值额</t>
    <phoneticPr fontId="3" type="noConversion"/>
  </si>
  <si>
    <t>四、增值额与扣除项目金额之比（%）</t>
    <phoneticPr fontId="3" type="noConversion"/>
  </si>
  <si>
    <t>----</t>
    <phoneticPr fontId="3" type="noConversion"/>
  </si>
  <si>
    <t>五、适用税率或预征率（%）</t>
    <phoneticPr fontId="3" type="noConversion"/>
  </si>
  <si>
    <t>六、速算扣除系数（%）</t>
    <phoneticPr fontId="3" type="noConversion"/>
  </si>
  <si>
    <t>七、应缴土地增值税税额</t>
    <phoneticPr fontId="3" type="noConversion"/>
  </si>
  <si>
    <t>----</t>
    <phoneticPr fontId="3" type="noConversion"/>
  </si>
  <si>
    <t>八、已缴土地增值税税额</t>
    <phoneticPr fontId="3" type="noConversion"/>
  </si>
  <si>
    <t>九、批准抵缴税额</t>
    <phoneticPr fontId="3" type="noConversion"/>
  </si>
  <si>
    <t>十、应补（退）土地增值税税额</t>
    <phoneticPr fontId="3" type="noConversion"/>
  </si>
  <si>
    <t>填表说明：</t>
    <phoneticPr fontId="3"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</si>
  <si>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3" type="noConversion"/>
  </si>
  <si>
    <t>土地增值税(非房地产行业)测算表</t>
    <phoneticPr fontId="3" type="noConversion"/>
  </si>
  <si>
    <t>级数</t>
    <phoneticPr fontId="3" type="noConversion"/>
  </si>
  <si>
    <t>增值额与扣除项目金额的比率</t>
    <phoneticPr fontId="3" type="noConversion"/>
  </si>
  <si>
    <t>不超过50%的部分</t>
    <phoneticPr fontId="3" type="noConversion"/>
  </si>
  <si>
    <t>超过100%至200%的部分</t>
    <phoneticPr fontId="3" type="noConversion"/>
  </si>
  <si>
    <t>项   目</t>
    <phoneticPr fontId="3" type="noConversion"/>
  </si>
  <si>
    <t>未审数</t>
    <phoneticPr fontId="3" type="noConversion"/>
  </si>
  <si>
    <t>调整数</t>
    <phoneticPr fontId="3" type="noConversion"/>
  </si>
  <si>
    <t>审定数</t>
    <phoneticPr fontId="3" type="noConversion"/>
  </si>
  <si>
    <t>备   注</t>
    <phoneticPr fontId="3" type="noConversion"/>
  </si>
  <si>
    <t>一、转让房地产收入总额</t>
    <phoneticPr fontId="3" type="noConversion"/>
  </si>
  <si>
    <t>实物收入</t>
    <phoneticPr fontId="3" type="noConversion"/>
  </si>
  <si>
    <t>2.旧屋及建筑物的评估价格</t>
    <phoneticPr fontId="3" type="noConversion"/>
  </si>
  <si>
    <t>其
中</t>
    <phoneticPr fontId="3" type="noConversion"/>
  </si>
  <si>
    <t>旧房及建筑物的重置成本价</t>
    <phoneticPr fontId="3" type="noConversion"/>
  </si>
  <si>
    <t>成新度折扣率</t>
    <phoneticPr fontId="3" type="noConversion"/>
  </si>
  <si>
    <t>3.与转让房地产有关的税金</t>
    <phoneticPr fontId="3" type="noConversion"/>
  </si>
  <si>
    <t>营业税</t>
    <phoneticPr fontId="3" type="noConversion"/>
  </si>
  <si>
    <t>城市建税维护税及教育附加费</t>
    <phoneticPr fontId="3" type="noConversion"/>
  </si>
  <si>
    <t>三、增值额</t>
    <phoneticPr fontId="3" type="noConversion"/>
  </si>
  <si>
    <t>四、增值额与扣除项目金额之比（%）</t>
    <phoneticPr fontId="3" type="noConversion"/>
  </si>
  <si>
    <t>五、适用税率或预征率（%）</t>
    <phoneticPr fontId="3" type="noConversion"/>
  </si>
  <si>
    <t>六、速算扣除系数（%）</t>
    <phoneticPr fontId="3" type="noConversion"/>
  </si>
  <si>
    <t>七、应缴土地增值税税额</t>
    <phoneticPr fontId="3" type="noConversion"/>
  </si>
  <si>
    <t>八、已缴土地增值税税额</t>
    <phoneticPr fontId="3" type="noConversion"/>
  </si>
  <si>
    <t>十、应补（退）土地增值税税额</t>
    <phoneticPr fontId="3" type="noConversion"/>
  </si>
  <si>
    <t>根据《中华人民共和国土地增值税暂行条例实施细则》（财法字〔1995〕6号）第十六条规定：“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phoneticPr fontId="3" type="noConversion"/>
  </si>
  <si>
    <t>房产税测算表</t>
    <phoneticPr fontId="3" type="noConversion"/>
  </si>
  <si>
    <t>项  目</t>
    <phoneticPr fontId="3" type="noConversion"/>
  </si>
  <si>
    <t>从价计征</t>
    <phoneticPr fontId="3" type="noConversion"/>
  </si>
  <si>
    <t>从租计征</t>
    <phoneticPr fontId="3" type="noConversion"/>
  </si>
  <si>
    <t>合计</t>
    <phoneticPr fontId="3" type="noConversion"/>
  </si>
  <si>
    <t>账面计提金额</t>
    <phoneticPr fontId="3" type="noConversion"/>
  </si>
  <si>
    <t>差额</t>
    <phoneticPr fontId="3" type="noConversion"/>
  </si>
  <si>
    <t>备注</t>
    <phoneticPr fontId="3" type="noConversion"/>
  </si>
  <si>
    <t>应税房产原值</t>
    <phoneticPr fontId="3" type="noConversion"/>
  </si>
  <si>
    <t>房产原值索引</t>
    <phoneticPr fontId="3" type="noConversion"/>
  </si>
  <si>
    <t>原值扣除比例</t>
    <phoneticPr fontId="3" type="noConversion"/>
  </si>
  <si>
    <t xml:space="preserve">税率
</t>
    <phoneticPr fontId="3" type="noConversion"/>
  </si>
  <si>
    <t>应纳税额小计</t>
    <phoneticPr fontId="3" type="noConversion"/>
  </si>
  <si>
    <t>房产租金收入</t>
    <phoneticPr fontId="3" type="noConversion"/>
  </si>
  <si>
    <t>租金收入索引</t>
    <phoneticPr fontId="3" type="noConversion"/>
  </si>
  <si>
    <t>税率</t>
    <phoneticPr fontId="3" type="noConversion"/>
  </si>
  <si>
    <t>合  计</t>
    <phoneticPr fontId="3" type="noConversion"/>
  </si>
  <si>
    <t>表中“应税房产原值”和“房产租金收入”为调整后金额，调整过程索引至相关工作底稿。</t>
    <phoneticPr fontId="3" type="noConversion"/>
  </si>
  <si>
    <t>土地使用税测算表</t>
    <phoneticPr fontId="3" type="noConversion"/>
  </si>
  <si>
    <t>城市</t>
    <phoneticPr fontId="3" type="noConversion"/>
  </si>
  <si>
    <t>县城</t>
    <phoneticPr fontId="3" type="noConversion"/>
  </si>
  <si>
    <t>建制镇</t>
    <phoneticPr fontId="3" type="noConversion"/>
  </si>
  <si>
    <t>工矿区</t>
    <phoneticPr fontId="3" type="noConversion"/>
  </si>
  <si>
    <t>应计提金额</t>
    <phoneticPr fontId="3" type="noConversion"/>
  </si>
  <si>
    <t>账面计提金额</t>
    <phoneticPr fontId="3" type="noConversion"/>
  </si>
  <si>
    <t>差额</t>
    <phoneticPr fontId="3" type="noConversion"/>
  </si>
  <si>
    <t>应税面积</t>
    <phoneticPr fontId="3" type="noConversion"/>
  </si>
  <si>
    <t>单位税额(㎡)</t>
    <phoneticPr fontId="3" type="noConversion"/>
  </si>
  <si>
    <t>单位税额(㎡)</t>
    <phoneticPr fontId="3" type="noConversion"/>
  </si>
  <si>
    <t>----</t>
    <phoneticPr fontId="3" type="noConversion"/>
  </si>
  <si>
    <t>应交所得税测算表</t>
    <phoneticPr fontId="3" type="noConversion"/>
  </si>
  <si>
    <t>项         目</t>
    <phoneticPr fontId="3" type="noConversion"/>
  </si>
  <si>
    <t>上年汇算清缴数</t>
    <phoneticPr fontId="3" type="noConversion"/>
  </si>
  <si>
    <t>本期数</t>
    <phoneticPr fontId="3" type="noConversion"/>
  </si>
  <si>
    <t>本期发生数</t>
  </si>
  <si>
    <t>税前扣除限额</t>
  </si>
  <si>
    <t>纳税调整额</t>
  </si>
  <si>
    <t>备注</t>
  </si>
  <si>
    <t>一、本期会计利润总额</t>
    <phoneticPr fontId="3" type="noConversion"/>
  </si>
  <si>
    <t>（一）永久性差异</t>
    <phoneticPr fontId="3" type="noConversion"/>
  </si>
  <si>
    <t>加：</t>
    <phoneticPr fontId="3" type="noConversion"/>
  </si>
  <si>
    <t>工资、福利费、工会经费（应付职工薪酬）</t>
    <phoneticPr fontId="3" type="noConversion"/>
  </si>
  <si>
    <t>利息支出</t>
    <phoneticPr fontId="3" type="noConversion"/>
  </si>
  <si>
    <t>业务招待费/交际应酬费</t>
    <phoneticPr fontId="3" type="noConversion"/>
  </si>
  <si>
    <t>手续费及佣金支出</t>
    <phoneticPr fontId="3" type="noConversion"/>
  </si>
  <si>
    <t>违法经营罚款和被没收财物损失</t>
    <phoneticPr fontId="3" type="noConversion"/>
  </si>
  <si>
    <t>税收滞纳金、罚金、罚款</t>
    <phoneticPr fontId="3" type="noConversion"/>
  </si>
  <si>
    <t>非广告性质的赞助支出</t>
    <phoneticPr fontId="3" type="noConversion"/>
  </si>
  <si>
    <t>非公益救济性捐赠</t>
    <phoneticPr fontId="3" type="noConversion"/>
  </si>
  <si>
    <t>灾害事故损失有赔偿部分</t>
    <phoneticPr fontId="3" type="noConversion"/>
  </si>
  <si>
    <t>支付给总机构的特许权使用费</t>
    <phoneticPr fontId="3" type="noConversion"/>
  </si>
  <si>
    <t>支付给母公司的管理费</t>
    <phoneticPr fontId="3" type="noConversion"/>
  </si>
  <si>
    <t>企业内营业机构之间支付的管理费</t>
    <phoneticPr fontId="3" type="noConversion"/>
  </si>
  <si>
    <t>二年以上的应付未付款（外资企业）</t>
    <phoneticPr fontId="3" type="noConversion"/>
  </si>
  <si>
    <t>与生产、经营业务无关的支出</t>
    <phoneticPr fontId="3" type="noConversion"/>
  </si>
  <si>
    <t>权益法核算的长期股权投资处置收益</t>
    <phoneticPr fontId="3" type="noConversion"/>
  </si>
  <si>
    <t>其他</t>
    <phoneticPr fontId="3" type="noConversion"/>
  </si>
  <si>
    <t>减：</t>
    <phoneticPr fontId="3" type="noConversion"/>
  </si>
  <si>
    <t>减：</t>
    <phoneticPr fontId="3" type="noConversion"/>
  </si>
  <si>
    <t>经批准的财产损失税前扣除</t>
    <phoneticPr fontId="3" type="noConversion"/>
  </si>
  <si>
    <t>经批准的对外投资发生的支出和损失</t>
    <phoneticPr fontId="3" type="noConversion"/>
  </si>
  <si>
    <t>从投资、联营企业取得的税后利润(股息)</t>
    <phoneticPr fontId="3" type="noConversion"/>
  </si>
  <si>
    <t>国债利息收入</t>
    <phoneticPr fontId="3" type="noConversion"/>
  </si>
  <si>
    <t>依法予以免税的补贴收入</t>
    <phoneticPr fontId="3" type="noConversion"/>
  </si>
  <si>
    <t>接受资产捐赠</t>
    <phoneticPr fontId="3" type="noConversion"/>
  </si>
  <si>
    <t>研究开发费用加计扣除</t>
    <phoneticPr fontId="3" type="noConversion"/>
  </si>
  <si>
    <t>----</t>
    <phoneticPr fontId="3" type="noConversion"/>
  </si>
  <si>
    <t>----</t>
    <phoneticPr fontId="3" type="noConversion"/>
  </si>
  <si>
    <t>不填列本期发生数和税前扣除限额，直接填列纳税调整额</t>
  </si>
  <si>
    <t>安置残疾人员及国家鼓励安置的其他就业人员所支付的工资加计扣除</t>
    <phoneticPr fontId="3" type="noConversion"/>
  </si>
  <si>
    <t>----</t>
    <phoneticPr fontId="3" type="noConversion"/>
  </si>
  <si>
    <t>其它</t>
    <phoneticPr fontId="3" type="noConversion"/>
  </si>
  <si>
    <t>（二）加或减暂时性差异：</t>
    <phoneticPr fontId="3" type="noConversion"/>
  </si>
  <si>
    <t>加：</t>
    <phoneticPr fontId="3" type="noConversion"/>
  </si>
  <si>
    <t>计提的各项资产减值：</t>
    <phoneticPr fontId="3" type="noConversion"/>
  </si>
  <si>
    <t>坏账准备-应收票据</t>
    <phoneticPr fontId="3" type="noConversion"/>
  </si>
  <si>
    <t>坏账准备-应收账款</t>
    <phoneticPr fontId="3" type="noConversion"/>
  </si>
  <si>
    <t>坏账准备-其他应收款</t>
    <phoneticPr fontId="3" type="noConversion"/>
  </si>
  <si>
    <t>坏账准备-长期应收款</t>
    <phoneticPr fontId="3" type="noConversion"/>
  </si>
  <si>
    <t>预付账款减值准备</t>
    <phoneticPr fontId="3" type="noConversion"/>
  </si>
  <si>
    <t>存货跌价准备</t>
    <phoneticPr fontId="3" type="noConversion"/>
  </si>
  <si>
    <t>长期股权投资减值准备</t>
    <phoneticPr fontId="3" type="noConversion"/>
  </si>
  <si>
    <t>应收款项融资减值准备</t>
    <phoneticPr fontId="3" type="noConversion"/>
  </si>
  <si>
    <t>债权投资减值准备</t>
    <phoneticPr fontId="3" type="noConversion"/>
  </si>
  <si>
    <t>其他债权投资减值准备</t>
    <phoneticPr fontId="3" type="noConversion"/>
  </si>
  <si>
    <t>投资性房地产减值准备</t>
    <phoneticPr fontId="3" type="noConversion"/>
  </si>
  <si>
    <t>固定资产减值准备</t>
    <phoneticPr fontId="3" type="noConversion"/>
  </si>
  <si>
    <t>使用权资产减值准备</t>
    <phoneticPr fontId="3" type="noConversion"/>
  </si>
  <si>
    <t>在建工程减值准备</t>
    <phoneticPr fontId="3" type="noConversion"/>
  </si>
  <si>
    <t>工程物资减值准备</t>
    <phoneticPr fontId="3" type="noConversion"/>
  </si>
  <si>
    <t>生产性生物资产减值准备</t>
    <phoneticPr fontId="3" type="noConversion"/>
  </si>
  <si>
    <t>无形资产减值准备</t>
    <phoneticPr fontId="3" type="noConversion"/>
  </si>
  <si>
    <t>商誉减值准备</t>
    <phoneticPr fontId="3" type="noConversion"/>
  </si>
  <si>
    <t>广告费及业务宣传费</t>
    <phoneticPr fontId="3" type="noConversion"/>
  </si>
  <si>
    <t>工资、职工教育经费（应付职工薪酬）</t>
    <phoneticPr fontId="3" type="noConversion"/>
  </si>
  <si>
    <t>等待期的股权激励费用</t>
    <phoneticPr fontId="3" type="noConversion"/>
  </si>
  <si>
    <t>折旧费用</t>
    <phoneticPr fontId="3" type="noConversion"/>
  </si>
  <si>
    <t>超支的无形资产摊销</t>
    <phoneticPr fontId="3" type="noConversion"/>
  </si>
  <si>
    <t>不符合规定的递延资产摊销</t>
    <phoneticPr fontId="3" type="noConversion"/>
  </si>
  <si>
    <t>其它</t>
    <phoneticPr fontId="3" type="noConversion"/>
  </si>
  <si>
    <t>权益法计提投资收益</t>
    <phoneticPr fontId="3" type="noConversion"/>
  </si>
  <si>
    <t>公允价值变动收益</t>
    <phoneticPr fontId="3" type="noConversion"/>
  </si>
  <si>
    <t>其它</t>
    <phoneticPr fontId="3" type="noConversion"/>
  </si>
  <si>
    <t>各项纳税调整合计</t>
    <phoneticPr fontId="3" type="noConversion"/>
  </si>
  <si>
    <t>二、应纳税所得额</t>
    <phoneticPr fontId="3" type="noConversion"/>
  </si>
  <si>
    <t>简要审计说明：</t>
  </si>
  <si>
    <t>所得税率（%）</t>
    <phoneticPr fontId="3" type="noConversion"/>
  </si>
  <si>
    <t>三、应纳所得税额</t>
    <phoneticPr fontId="3" type="noConversion"/>
  </si>
  <si>
    <t>减：已计算所得税（账面已计，摘自审计前利润表）</t>
    <phoneticPr fontId="3" type="noConversion"/>
  </si>
  <si>
    <t>其中：表列金额中的非本期计提发生数（如税收返还、调整等）－dr方发生数</t>
    <phoneticPr fontId="3" type="noConversion"/>
  </si>
  <si>
    <t xml:space="preserve">      递延所得税资产、负债的影响数</t>
    <phoneticPr fontId="3" type="noConversion"/>
  </si>
  <si>
    <t>四、应纳所得税额调整数</t>
    <phoneticPr fontId="3" type="noConversion"/>
  </si>
  <si>
    <t>调整分录        dr：所得税</t>
    <phoneticPr fontId="3" type="noConversion"/>
  </si>
  <si>
    <t xml:space="preserve">                    cr：应交税金</t>
    <phoneticPr fontId="3" type="noConversion"/>
  </si>
  <si>
    <t>纳税调整明细表</t>
    <phoneticPr fontId="3" type="noConversion"/>
  </si>
  <si>
    <t>账面发生数</t>
    <phoneticPr fontId="3" type="noConversion"/>
  </si>
  <si>
    <t>税前可列支</t>
    <phoneticPr fontId="3" type="noConversion"/>
  </si>
  <si>
    <t>纳税调整金额</t>
    <phoneticPr fontId="3" type="noConversion"/>
  </si>
  <si>
    <t>标准基数</t>
    <phoneticPr fontId="3" type="noConversion"/>
  </si>
  <si>
    <t>可列支标准</t>
    <phoneticPr fontId="3" type="noConversion"/>
  </si>
  <si>
    <t>可列支金额</t>
    <phoneticPr fontId="3" type="noConversion"/>
  </si>
  <si>
    <t>项目</t>
    <phoneticPr fontId="3" type="noConversion"/>
  </si>
  <si>
    <t>金额</t>
    <phoneticPr fontId="3" type="noConversion"/>
  </si>
  <si>
    <t>1.福利费支出</t>
    <phoneticPr fontId="3" type="noConversion"/>
  </si>
  <si>
    <t>2.职工教育经费</t>
    <phoneticPr fontId="3" type="noConversion"/>
  </si>
  <si>
    <t>3.工会经费</t>
    <phoneticPr fontId="3" type="noConversion"/>
  </si>
  <si>
    <t>4.业务招待费</t>
    <phoneticPr fontId="3" type="noConversion"/>
  </si>
  <si>
    <t xml:space="preserve">  其中：制造费用</t>
    <phoneticPr fontId="3" type="noConversion"/>
  </si>
  <si>
    <t xml:space="preserve">      销售费用</t>
    <phoneticPr fontId="3" type="noConversion"/>
  </si>
  <si>
    <t xml:space="preserve">      管理费用</t>
    <phoneticPr fontId="3" type="noConversion"/>
  </si>
  <si>
    <t xml:space="preserve">      研发费用</t>
    <phoneticPr fontId="3" type="noConversion"/>
  </si>
  <si>
    <t xml:space="preserve">    小计</t>
    <phoneticPr fontId="3" type="noConversion"/>
  </si>
  <si>
    <t>5.广告费和业务宣传费支出</t>
    <phoneticPr fontId="3" type="noConversion"/>
  </si>
  <si>
    <t>6.捐赠支出</t>
    <phoneticPr fontId="3" type="noConversion"/>
  </si>
  <si>
    <t>7.…………</t>
    <phoneticPr fontId="3" type="noConversion"/>
  </si>
  <si>
    <t>该表应根据被审计单位实际情况进行增减。</t>
    <phoneticPr fontId="3" type="noConversion"/>
  </si>
  <si>
    <t>计税基数</t>
    <phoneticPr fontId="3" type="noConversion"/>
  </si>
  <si>
    <t>计税基数索引</t>
    <phoneticPr fontId="3" type="noConversion"/>
  </si>
  <si>
    <t>税率</t>
    <phoneticPr fontId="3" type="noConversion"/>
  </si>
  <si>
    <t>计算应交数</t>
  </si>
  <si>
    <t>账面应交额</t>
  </si>
  <si>
    <t>差异</t>
    <phoneticPr fontId="3" type="noConversion"/>
  </si>
  <si>
    <t>差异原因</t>
    <phoneticPr fontId="3" type="noConversion"/>
  </si>
  <si>
    <t>合  计</t>
    <phoneticPr fontId="3" type="noConversion"/>
  </si>
  <si>
    <t>----</t>
    <phoneticPr fontId="3" type="noConversion"/>
  </si>
  <si>
    <t>----</t>
    <phoneticPr fontId="3" type="noConversion"/>
  </si>
  <si>
    <t>填表说明：</t>
    <phoneticPr fontId="3" type="noConversion"/>
  </si>
  <si>
    <t>表中“计税基数”为调整后纳税基数，调整过程索引至相关工作底稿。</t>
    <phoneticPr fontId="3" type="noConversion"/>
  </si>
  <si>
    <t>填表说明：</t>
    <phoneticPr fontId="43" type="noConversion"/>
  </si>
  <si>
    <t>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</si>
  <si>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</si>
  <si>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5" type="noConversion"/>
  </si>
  <si>
    <t>日期</t>
    <phoneticPr fontId="43" type="noConversion"/>
  </si>
  <si>
    <t>凭证号</t>
    <phoneticPr fontId="43" type="noConversion"/>
  </si>
  <si>
    <t>对应科目</t>
    <phoneticPr fontId="43" type="noConversion"/>
  </si>
  <si>
    <t>内容</t>
    <phoneticPr fontId="43" type="noConversion"/>
  </si>
  <si>
    <t>贷方金额</t>
    <phoneticPr fontId="43" type="noConversion"/>
  </si>
  <si>
    <t>与原始凭证相符</t>
    <phoneticPr fontId="43" type="noConversion"/>
  </si>
  <si>
    <r>
      <t>会计处理正</t>
    </r>
    <r>
      <rPr>
        <sz val="10"/>
        <rFont val="楷体_GB2312"/>
        <family val="3"/>
        <charset val="134"/>
      </rPr>
      <t>确</t>
    </r>
    <phoneticPr fontId="43" type="noConversion"/>
  </si>
  <si>
    <r>
      <t>所属时间无</t>
    </r>
    <r>
      <rPr>
        <sz val="10"/>
        <rFont val="楷体_GB2312"/>
        <family val="3"/>
        <charset val="134"/>
      </rPr>
      <t>误</t>
    </r>
    <phoneticPr fontId="45" type="noConversion"/>
  </si>
  <si>
    <r>
      <t xml:space="preserve">测试内容记录
</t>
    </r>
    <r>
      <rPr>
        <i/>
        <sz val="10"/>
        <rFont val="楷体_GB2312"/>
        <family val="3"/>
        <charset val="134"/>
      </rPr>
      <t>（付款单日期）</t>
    </r>
    <phoneticPr fontId="3" type="noConversion"/>
  </si>
  <si>
    <t>应交税费附注数据摘录</t>
    <phoneticPr fontId="3" type="noConversion"/>
  </si>
  <si>
    <t>(1) 明细情况</t>
  </si>
  <si>
    <t>期末数</t>
  </si>
  <si>
    <t>代扣代缴个人所得税</t>
    <phoneticPr fontId="3" type="noConversion"/>
  </si>
  <si>
    <t>车船使用税</t>
  </si>
  <si>
    <t>地方水利建设基金</t>
    <phoneticPr fontId="3" type="noConversion"/>
  </si>
  <si>
    <t>……</t>
  </si>
  <si>
    <t>(2) 其他说明</t>
  </si>
  <si>
    <t>Xbase数据摘录</t>
    <phoneticPr fontId="3" type="noConversion"/>
  </si>
  <si>
    <t>科  目</t>
    <phoneticPr fontId="3" type="noConversion"/>
  </si>
  <si>
    <t>金  额</t>
    <phoneticPr fontId="3" type="noConversion"/>
  </si>
  <si>
    <t>应交税费</t>
    <phoneticPr fontId="3" type="noConversion"/>
  </si>
  <si>
    <t>本期销售商品劳务的销项税</t>
    <phoneticPr fontId="3" type="noConversion"/>
  </si>
  <si>
    <t>销售长期资产的销项税</t>
    <phoneticPr fontId="3" type="noConversion"/>
  </si>
  <si>
    <t>本期购买商品、接受劳务进项税</t>
    <phoneticPr fontId="3" type="noConversion"/>
  </si>
  <si>
    <t>本期购买固定资产进项税</t>
    <phoneticPr fontId="3" type="noConversion"/>
  </si>
  <si>
    <t>允许税前扣除的发行费用进项税</t>
    <phoneticPr fontId="3" type="noConversion"/>
  </si>
  <si>
    <t>允许税前扣除的经营性费用进项税（金额较大时考虑）</t>
    <phoneticPr fontId="3" type="noConversion"/>
  </si>
  <si>
    <t>进项税转出</t>
    <phoneticPr fontId="3" type="noConversion"/>
  </si>
  <si>
    <t>出口退税</t>
    <phoneticPr fontId="3" type="noConversion"/>
  </si>
  <si>
    <t>代扣代缴个人所得税</t>
  </si>
  <si>
    <t>分配股利代扣代缴的个人所得税期末数－期初数</t>
    <phoneticPr fontId="3" type="noConversion"/>
  </si>
  <si>
    <t>该账户其他明细期末数－期初数</t>
    <phoneticPr fontId="3" type="noConversion"/>
  </si>
  <si>
    <t>2</t>
    <phoneticPr fontId="1" type="noConversion"/>
  </si>
  <si>
    <t xml:space="preserve">  存货采购金额（1-3月）</t>
    <phoneticPr fontId="3" type="noConversion"/>
  </si>
  <si>
    <t xml:space="preserve">  存货采购金额（4-12月）</t>
    <phoneticPr fontId="3" type="noConversion"/>
  </si>
  <si>
    <t>库存商品1-3月</t>
    <phoneticPr fontId="1" type="noConversion"/>
  </si>
  <si>
    <t>库存商品4-12月</t>
    <phoneticPr fontId="1" type="noConversion"/>
  </si>
  <si>
    <t xml:space="preserve">  运费金额</t>
    <phoneticPr fontId="3" type="noConversion"/>
  </si>
  <si>
    <t>1、增值税留抵税额、待抵扣进项税、待认证进项税重分类调整</t>
    <phoneticPr fontId="1" type="noConversion"/>
  </si>
  <si>
    <t>其他流动资产</t>
    <phoneticPr fontId="1" type="noConversion"/>
  </si>
  <si>
    <t>增值税</t>
    <phoneticPr fontId="1" type="noConversion"/>
  </si>
  <si>
    <t>税 率</t>
  </si>
  <si>
    <t>备 注</t>
  </si>
  <si>
    <t>合同（指书 面合同）</t>
  </si>
  <si>
    <t>借款合同</t>
  </si>
  <si>
    <t>借款金额的万分之零 点五</t>
  </si>
  <si>
    <t>指银行业金融机构、 经国务院银行业监督 管理机构批准设立的 其他金融机构与借款 人（不包括同业拆借） 的借款合同</t>
  </si>
  <si>
    <t>融资租赁合同</t>
  </si>
  <si>
    <t>租金的万分之零点五</t>
  </si>
  <si>
    <t>买卖合同</t>
  </si>
  <si>
    <t>价款的万分之三</t>
  </si>
  <si>
    <t>指动产买卖合同（不 包括个人书立的动产 买卖合同）</t>
  </si>
  <si>
    <t>承揽合同</t>
  </si>
  <si>
    <t>报酬的万分之三</t>
  </si>
  <si>
    <t>建设工程合同</t>
  </si>
  <si>
    <t>运输合同</t>
  </si>
  <si>
    <t>运输费用的万分之三</t>
  </si>
  <si>
    <t>指货运合同和多式联 运合同（不包括管道 运输合同）</t>
  </si>
  <si>
    <t>技术合同</t>
  </si>
  <si>
    <t>价款、报酬或者使用 费的万分之三</t>
  </si>
  <si>
    <t>不包括专利权、专有 技术使用权转让书据</t>
  </si>
  <si>
    <t>租赁合同</t>
  </si>
  <si>
    <t>租金的千分之一</t>
  </si>
  <si>
    <t>保管合同</t>
  </si>
  <si>
    <t>保管费的千分之一</t>
  </si>
  <si>
    <t>仓储合同</t>
  </si>
  <si>
    <t>仓储费的千分之一</t>
  </si>
  <si>
    <t>财产保险合同</t>
  </si>
  <si>
    <t>保险费的千分之一</t>
  </si>
  <si>
    <t>不包括再保险合同</t>
  </si>
  <si>
    <t>产权转移 书据</t>
  </si>
  <si>
    <t>土地使用权 出让书据</t>
  </si>
  <si>
    <t>价款的万分之五</t>
  </si>
  <si>
    <t>转让包括买卖（出售）、 继承、赠与、互换、分割</t>
  </si>
  <si>
    <t>土地使用权、 房屋等建筑 物和构筑物 所有权转让 书据（不包括 土地承包经 营权和土地 经营权转移）</t>
  </si>
  <si>
    <t>股权转让书 据（不包括应 缴纳证券交 易印花税的）</t>
  </si>
  <si>
    <t>商标专用权、 著作权、专利 权、专有技术 使用权转让 书据</t>
  </si>
  <si>
    <t>菅业账簿</t>
  </si>
  <si>
    <t>证券交易</t>
  </si>
  <si>
    <t>税目</t>
    <phoneticPr fontId="1" type="noConversion"/>
  </si>
  <si>
    <t>价款的万分之三</t>
    <phoneticPr fontId="1" type="noConversion"/>
  </si>
  <si>
    <t>印花税测算表</t>
    <phoneticPr fontId="3" type="noConversion"/>
  </si>
  <si>
    <t>买卖合同</t>
    <phoneticPr fontId="1" type="noConversion"/>
  </si>
  <si>
    <t>万 分之二点五</t>
    <phoneticPr fontId="1" type="noConversion"/>
  </si>
  <si>
    <t>实收资本（股本）、资 本公积合计金额</t>
  </si>
  <si>
    <t>千分之一</t>
    <phoneticPr fontId="1" type="noConversion"/>
  </si>
  <si>
    <t>成交金额</t>
  </si>
  <si>
    <t>2018年之后免税</t>
    <phoneticPr fontId="1" type="noConversion"/>
  </si>
  <si>
    <t>借款合同</t>
    <phoneticPr fontId="1" type="noConversion"/>
  </si>
  <si>
    <t>借：税金及附加</t>
    <phoneticPr fontId="1" type="noConversion"/>
  </si>
  <si>
    <t>印花税</t>
    <phoneticPr fontId="1" type="noConversion"/>
  </si>
  <si>
    <t>贷：应交税费</t>
    <phoneticPr fontId="1" type="noConversion"/>
  </si>
  <si>
    <t>1、补提印花税</t>
    <phoneticPr fontId="1" type="noConversion"/>
  </si>
  <si>
    <t>2、补提印花税</t>
    <phoneticPr fontId="1" type="noConversion"/>
  </si>
  <si>
    <t>借：税金及附加</t>
    <phoneticPr fontId="1" type="noConversion"/>
  </si>
  <si>
    <t>印花税</t>
    <phoneticPr fontId="1" type="noConversion"/>
  </si>
  <si>
    <t>贷：应交税费</t>
    <phoneticPr fontId="1" type="noConversion"/>
  </si>
  <si>
    <t>期末初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</si>
</sst>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quot;￥&quot;\-#,##0.00"/>
    <numFmt numFmtId="177" formatCode="_ * #,##0.00_ ;_ * \-#,##0.00_ ;_ * &quot;-&quot;_ ;_ @_ "/>
    <numFmt numFmtId="178" formatCode="_-* #,##0.00_-;\-* #,##0.00_-;_-* &quot;-&quot;??_-;_-@_-"/>
    <numFmt numFmtId="179" formatCode="#,##0.00_ "/>
    <numFmt numFmtId="180" formatCode="0.0%"/>
    <numFmt numFmtId="181" formatCode="0.000%"/>
  </numFmts>
  <fonts count="5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color indexed="9"/>
      <name val="黑体"/>
      <family val="3"/>
      <charset val="134"/>
    </font>
    <font>
      <sz val="12"/>
      <color indexed="12"/>
      <name val="华文行楷"/>
      <family val="3"/>
      <charset val="134"/>
    </font>
    <font>
      <u/>
      <sz val="12"/>
      <color indexed="12"/>
      <name val="宋体"/>
      <family val="3"/>
      <charset val="134"/>
    </font>
    <font>
      <sz val="12"/>
      <color indexed="12"/>
      <name val="宋体"/>
      <family val="3"/>
      <charset val="134"/>
    </font>
    <font>
      <sz val="14"/>
      <color indexed="12"/>
      <name val="长城行楷体"/>
      <family val="3"/>
      <charset val="134"/>
    </font>
    <font>
      <b/>
      <sz val="12"/>
      <color indexed="12"/>
      <name val="华文行楷"/>
      <family val="3"/>
      <charset val="134"/>
    </font>
    <font>
      <sz val="14"/>
      <color indexed="12"/>
      <name val="华文行楷"/>
      <family val="3"/>
      <charset val="134"/>
    </font>
    <font>
      <sz val="14"/>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0"/>
      <color indexed="12"/>
      <name val="宋体"/>
      <family val="3"/>
      <charset val="134"/>
    </font>
    <font>
      <b/>
      <sz val="14"/>
      <color rgb="FFFF0000"/>
      <name val="黑体"/>
      <family val="3"/>
      <charset val="134"/>
    </font>
    <font>
      <b/>
      <sz val="10"/>
      <color rgb="FFFF0000"/>
      <name val="宋体"/>
      <family val="3"/>
      <charset val="134"/>
    </font>
    <font>
      <sz val="10"/>
      <color indexed="8"/>
      <name val="宋体"/>
      <family val="3"/>
      <charset val="134"/>
    </font>
    <font>
      <b/>
      <sz val="10"/>
      <name val="楷体"/>
      <family val="3"/>
      <charset val="134"/>
    </font>
    <font>
      <sz val="9"/>
      <color indexed="8"/>
      <name val="宋体"/>
      <family val="3"/>
      <charset val="134"/>
    </font>
    <font>
      <b/>
      <sz val="10"/>
      <color indexed="8"/>
      <name val="宋体"/>
      <family val="3"/>
      <charset val="134"/>
    </font>
    <font>
      <b/>
      <sz val="12"/>
      <color indexed="12"/>
      <name val="楷体"/>
      <family val="3"/>
      <charset val="134"/>
    </font>
    <font>
      <b/>
      <sz val="10"/>
      <color indexed="12"/>
      <name val="楷体"/>
      <family val="3"/>
      <charset val="134"/>
    </font>
    <font>
      <sz val="10"/>
      <color indexed="8"/>
      <name val="Arial Narrow"/>
      <family val="2"/>
    </font>
    <font>
      <b/>
      <sz val="16"/>
      <name val="黑体"/>
      <family val="3"/>
      <charset val="134"/>
    </font>
    <font>
      <sz val="11"/>
      <color theme="1"/>
      <name val="宋体"/>
      <family val="3"/>
      <charset val="134"/>
      <scheme val="minor"/>
    </font>
    <font>
      <b/>
      <sz val="14"/>
      <color theme="1"/>
      <name val="黑体"/>
      <family val="3"/>
      <charset val="134"/>
    </font>
    <font>
      <sz val="10"/>
      <color theme="1"/>
      <name val="宋体"/>
      <family val="3"/>
      <charset val="134"/>
      <scheme val="minor"/>
    </font>
    <font>
      <sz val="10"/>
      <color indexed="8"/>
      <name val="宋体"/>
      <family val="3"/>
      <charset val="134"/>
      <scheme val="minor"/>
    </font>
    <font>
      <sz val="12"/>
      <name val="Times New Roman"/>
      <family val="1"/>
    </font>
    <font>
      <sz val="10"/>
      <color rgb="FF0000FF"/>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scheme val="minor"/>
    </font>
    <font>
      <sz val="11"/>
      <color theme="1"/>
      <name val="宋体"/>
      <family val="2"/>
      <charset val="134"/>
      <scheme val="minor"/>
    </font>
    <font>
      <sz val="10"/>
      <name val="Arial Narrow"/>
      <family val="2"/>
    </font>
    <font>
      <sz val="18"/>
      <name val="楷体"/>
      <family val="3"/>
      <charset val="134"/>
    </font>
    <font>
      <sz val="11"/>
      <color rgb="FF333333"/>
      <name val="Microsoft YaHei"/>
      <family val="2"/>
      <charset val="134"/>
    </font>
    <font>
      <sz val="12"/>
      <name val="Arial Narrow"/>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lightUp">
        <bgColor indexed="30"/>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1">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14" fillId="0" borderId="0" applyNumberFormat="0" applyFill="0" applyBorder="0" applyAlignment="0" applyProtection="0">
      <alignment vertical="top"/>
      <protection locked="0"/>
    </xf>
    <xf numFmtId="0" fontId="20"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41"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36" fillId="0" borderId="0"/>
    <xf numFmtId="0" fontId="40" fillId="0" borderId="0">
      <alignment vertical="center" shrinkToFit="1"/>
    </xf>
    <xf numFmtId="0" fontId="5" fillId="0" borderId="0"/>
    <xf numFmtId="43" fontId="48" fillId="0" borderId="0" applyFont="0" applyFill="0" applyBorder="0" applyAlignment="0" applyProtection="0">
      <alignment vertical="center"/>
    </xf>
    <xf numFmtId="9" fontId="48" fillId="0" borderId="0" applyFont="0" applyFill="0" applyBorder="0" applyAlignment="0" applyProtection="0">
      <alignment vertical="center"/>
    </xf>
  </cellStyleXfs>
  <cellXfs count="34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5" fillId="2" borderId="0" xfId="3" applyFill="1">
      <alignment vertical="center"/>
    </xf>
    <xf numFmtId="0" fontId="4" fillId="2" borderId="0" xfId="3" applyFont="1" applyFill="1" applyBorder="1" applyAlignment="1">
      <alignment vertical="center"/>
    </xf>
    <xf numFmtId="0" fontId="12" fillId="5" borderId="37" xfId="3" applyFont="1" applyFill="1" applyBorder="1" applyAlignment="1">
      <alignment horizontal="center" vertical="center"/>
    </xf>
    <xf numFmtId="0" fontId="13" fillId="2" borderId="0" xfId="3" applyFont="1" applyFill="1">
      <alignment vertical="center"/>
    </xf>
    <xf numFmtId="0" fontId="13" fillId="2" borderId="25" xfId="3" applyFont="1" applyFill="1" applyBorder="1">
      <alignment vertical="center"/>
    </xf>
    <xf numFmtId="0" fontId="15" fillId="0" borderId="6" xfId="4" applyFont="1" applyFill="1" applyBorder="1" applyAlignment="1" applyProtection="1">
      <alignment horizontal="center" vertical="center"/>
    </xf>
    <xf numFmtId="0" fontId="15" fillId="0" borderId="6" xfId="3" applyFont="1" applyFill="1" applyBorder="1">
      <alignment vertical="center"/>
    </xf>
    <xf numFmtId="0" fontId="13" fillId="2" borderId="0" xfId="4" applyFont="1" applyFill="1" applyBorder="1" applyAlignment="1" applyProtection="1">
      <alignment horizontal="center" vertical="center"/>
    </xf>
    <xf numFmtId="0" fontId="13" fillId="2" borderId="0" xfId="3" applyFont="1" applyFill="1" applyBorder="1">
      <alignment vertical="center"/>
    </xf>
    <xf numFmtId="0" fontId="16" fillId="2" borderId="0" xfId="3" applyFont="1" applyFill="1">
      <alignment vertical="center"/>
    </xf>
    <xf numFmtId="0" fontId="13" fillId="2" borderId="0" xfId="4" applyFont="1" applyFill="1" applyBorder="1" applyAlignment="1" applyProtection="1">
      <alignment vertical="center"/>
    </xf>
    <xf numFmtId="0" fontId="14" fillId="0" borderId="6" xfId="4" applyFill="1" applyBorder="1" applyAlignment="1" applyProtection="1">
      <alignment horizontal="center" vertical="center"/>
    </xf>
    <xf numFmtId="0" fontId="14" fillId="0" borderId="6" xfId="4" applyFill="1" applyBorder="1" applyAlignment="1" applyProtection="1">
      <alignment vertical="center"/>
    </xf>
    <xf numFmtId="0" fontId="14" fillId="2" borderId="0" xfId="4" applyFill="1" applyAlignment="1" applyProtection="1">
      <alignment vertical="center"/>
    </xf>
    <xf numFmtId="0" fontId="13" fillId="2" borderId="0" xfId="3" applyFont="1" applyFill="1" applyAlignment="1">
      <alignment horizontal="center" vertical="center"/>
    </xf>
    <xf numFmtId="0" fontId="13" fillId="2" borderId="0" xfId="3" applyFont="1" applyFill="1" applyProtection="1">
      <alignment vertical="center"/>
    </xf>
    <xf numFmtId="0" fontId="13" fillId="2" borderId="0" xfId="4" applyFont="1" applyFill="1" applyAlignment="1" applyProtection="1">
      <alignment vertical="center"/>
    </xf>
    <xf numFmtId="0" fontId="17" fillId="2" borderId="0" xfId="3" applyFont="1" applyFill="1">
      <alignment vertical="center"/>
    </xf>
    <xf numFmtId="0" fontId="18" fillId="2" borderId="0" xfId="3" applyFont="1" applyFill="1">
      <alignment vertical="center"/>
    </xf>
    <xf numFmtId="0" fontId="19" fillId="2" borderId="0" xfId="3" applyFont="1" applyFill="1">
      <alignment vertical="center"/>
    </xf>
    <xf numFmtId="0" fontId="21" fillId="0" borderId="0" xfId="5" applyFont="1"/>
    <xf numFmtId="0" fontId="22" fillId="0" borderId="0" xfId="5" applyFont="1" applyBorder="1" applyAlignment="1"/>
    <xf numFmtId="0" fontId="21" fillId="0" borderId="0" xfId="5" applyFont="1" applyBorder="1"/>
    <xf numFmtId="0" fontId="22" fillId="0" borderId="0" xfId="5" applyFont="1" applyBorder="1" applyAlignment="1">
      <alignment horizontal="center"/>
    </xf>
    <xf numFmtId="0" fontId="22" fillId="0" borderId="25" xfId="5" applyFont="1" applyBorder="1" applyAlignment="1">
      <alignment horizontal="center"/>
    </xf>
    <xf numFmtId="0" fontId="8" fillId="0" borderId="0" xfId="5" applyFont="1" applyBorder="1"/>
    <xf numFmtId="0" fontId="8" fillId="0" borderId="0" xfId="5" applyFont="1"/>
    <xf numFmtId="0" fontId="7" fillId="0" borderId="6" xfId="5" applyFont="1" applyBorder="1" applyAlignment="1">
      <alignment horizontal="center" vertical="center" wrapText="1"/>
    </xf>
    <xf numFmtId="0" fontId="7" fillId="0" borderId="6" xfId="6" applyFont="1" applyBorder="1" applyAlignment="1">
      <alignment horizontal="justify" vertical="center" wrapText="1"/>
    </xf>
    <xf numFmtId="43" fontId="7" fillId="0" borderId="6" xfId="7" applyFont="1" applyBorder="1" applyAlignment="1">
      <alignment vertical="center"/>
    </xf>
    <xf numFmtId="43" fontId="7" fillId="6" borderId="6" xfId="8" applyFont="1" applyFill="1" applyBorder="1" applyAlignment="1">
      <alignment vertical="center"/>
    </xf>
    <xf numFmtId="0" fontId="7" fillId="0" borderId="38" xfId="5" applyFont="1" applyBorder="1" applyAlignment="1">
      <alignment horizontal="left" vertical="center" wrapText="1"/>
    </xf>
    <xf numFmtId="0" fontId="7" fillId="0" borderId="6" xfId="5" applyFont="1" applyFill="1" applyBorder="1" applyAlignment="1">
      <alignment horizontal="center" vertical="center" wrapText="1"/>
    </xf>
    <xf numFmtId="0" fontId="23" fillId="0" borderId="0" xfId="5" applyFont="1"/>
    <xf numFmtId="0" fontId="24" fillId="0" borderId="0" xfId="5" applyFont="1" applyAlignment="1">
      <alignment horizontal="right"/>
    </xf>
    <xf numFmtId="0" fontId="25" fillId="0" borderId="0" xfId="9" applyNumberFormat="1" applyFont="1" applyFill="1" applyBorder="1" applyAlignment="1" applyProtection="1">
      <alignment vertical="center"/>
    </xf>
    <xf numFmtId="0" fontId="7" fillId="0" borderId="10" xfId="6" applyFont="1" applyBorder="1" applyAlignment="1">
      <alignment horizontal="center" vertical="center"/>
    </xf>
    <xf numFmtId="0" fontId="7" fillId="0" borderId="6" xfId="6" applyFont="1" applyBorder="1" applyAlignment="1">
      <alignment horizontal="center" vertical="center"/>
    </xf>
    <xf numFmtId="0" fontId="7" fillId="0" borderId="7" xfId="5" applyFont="1" applyBorder="1" applyAlignment="1">
      <alignment horizontal="center" vertical="center" wrapText="1"/>
    </xf>
    <xf numFmtId="43" fontId="7" fillId="0" borderId="6" xfId="8" applyFont="1" applyBorder="1" applyAlignment="1">
      <alignment vertical="center"/>
    </xf>
    <xf numFmtId="0" fontId="5" fillId="0" borderId="0" xfId="6"/>
    <xf numFmtId="0" fontId="7" fillId="0" borderId="6" xfId="6" applyFont="1" applyBorder="1" applyAlignment="1">
      <alignment horizontal="center"/>
    </xf>
    <xf numFmtId="0" fontId="7" fillId="0" borderId="6" xfId="6" applyFont="1" applyBorder="1" applyAlignment="1">
      <alignment vertical="center"/>
    </xf>
    <xf numFmtId="0" fontId="5" fillId="0" borderId="6" xfId="6" applyBorder="1"/>
    <xf numFmtId="43" fontId="5" fillId="6" borderId="6" xfId="8" applyFont="1" applyFill="1" applyBorder="1"/>
    <xf numFmtId="0" fontId="7" fillId="0" borderId="6" xfId="6" applyFont="1" applyFill="1" applyBorder="1" applyAlignment="1">
      <alignment horizontal="justify" vertical="center" wrapText="1"/>
    </xf>
    <xf numFmtId="0" fontId="7" fillId="0" borderId="0" xfId="6" applyFont="1"/>
    <xf numFmtId="0" fontId="3" fillId="0" borderId="6" xfId="10" applyNumberFormat="1" applyFont="1" applyFill="1" applyBorder="1" applyAlignment="1" applyProtection="1">
      <alignment horizontal="center" vertical="center" wrapText="1"/>
      <protection locked="0"/>
    </xf>
    <xf numFmtId="0" fontId="7" fillId="0" borderId="6" xfId="6" applyFont="1" applyBorder="1" applyAlignment="1">
      <alignment horizontal="justify" vertical="top" wrapText="1"/>
    </xf>
    <xf numFmtId="0" fontId="7" fillId="0" borderId="6" xfId="5" applyFont="1" applyBorder="1" applyAlignment="1">
      <alignment vertical="center"/>
    </xf>
    <xf numFmtId="4" fontId="7" fillId="0" borderId="6" xfId="5" applyNumberFormat="1" applyFont="1" applyBorder="1" applyAlignment="1">
      <alignment vertical="center"/>
    </xf>
    <xf numFmtId="0" fontId="7" fillId="0" borderId="38" xfId="5" applyFont="1" applyBorder="1" applyAlignment="1">
      <alignment horizontal="center" vertical="center" wrapText="1"/>
    </xf>
    <xf numFmtId="0" fontId="7" fillId="0" borderId="6" xfId="5" applyFont="1" applyFill="1" applyBorder="1" applyAlignment="1">
      <alignment vertical="center"/>
    </xf>
    <xf numFmtId="0" fontId="25" fillId="0" borderId="0" xfId="5" applyFont="1"/>
    <xf numFmtId="0" fontId="7" fillId="0" borderId="6" xfId="6" applyFont="1" applyBorder="1" applyAlignment="1">
      <alignment horizontal="center" vertical="center" wrapText="1"/>
    </xf>
    <xf numFmtId="43" fontId="7" fillId="6" borderId="6" xfId="8" applyFont="1" applyFill="1" applyBorder="1" applyAlignment="1">
      <alignment horizontal="center" vertical="center"/>
    </xf>
    <xf numFmtId="0" fontId="26" fillId="0" borderId="25" xfId="5" applyFont="1" applyBorder="1" applyAlignment="1">
      <alignment horizontal="center"/>
    </xf>
    <xf numFmtId="177" fontId="7" fillId="0" borderId="6" xfId="11" applyNumberFormat="1" applyFont="1" applyBorder="1" applyAlignment="1">
      <alignment vertical="center"/>
    </xf>
    <xf numFmtId="177" fontId="7" fillId="0" borderId="6" xfId="11" applyNumberFormat="1" applyFont="1" applyFill="1" applyBorder="1" applyAlignment="1">
      <alignment vertical="center"/>
    </xf>
    <xf numFmtId="0" fontId="7" fillId="7" borderId="6" xfId="6" applyFont="1" applyFill="1" applyBorder="1" applyAlignment="1">
      <alignment horizontal="justify" vertical="center" wrapText="1"/>
    </xf>
    <xf numFmtId="43" fontId="7" fillId="6" borderId="6" xfId="12" applyFont="1" applyFill="1" applyBorder="1" applyAlignment="1">
      <alignment vertical="center"/>
    </xf>
    <xf numFmtId="0" fontId="7" fillId="0" borderId="6" xfId="13" applyFont="1" applyFill="1" applyBorder="1" applyAlignment="1">
      <alignment horizontal="justify" vertical="center" wrapText="1"/>
    </xf>
    <xf numFmtId="43" fontId="7" fillId="0" borderId="6" xfId="12" applyFont="1" applyFill="1" applyBorder="1" applyAlignment="1">
      <alignment vertical="center"/>
    </xf>
    <xf numFmtId="0" fontId="7" fillId="0" borderId="10" xfId="14" applyFont="1" applyBorder="1" applyAlignment="1">
      <alignment horizontal="center" vertical="center"/>
    </xf>
    <xf numFmtId="0" fontId="7" fillId="0" borderId="6" xfId="14" applyFont="1" applyBorder="1" applyAlignment="1">
      <alignment horizontal="center" vertical="center"/>
    </xf>
    <xf numFmtId="0" fontId="7" fillId="0" borderId="6" xfId="14" applyFont="1" applyBorder="1" applyAlignment="1">
      <alignment horizontal="justify" vertical="center" wrapText="1"/>
    </xf>
    <xf numFmtId="41" fontId="7" fillId="0" borderId="6" xfId="11" applyFont="1" applyBorder="1" applyAlignment="1">
      <alignment vertical="center"/>
    </xf>
    <xf numFmtId="0" fontId="8" fillId="0" borderId="6" xfId="5" applyFont="1" applyBorder="1"/>
    <xf numFmtId="0" fontId="7" fillId="0" borderId="6" xfId="14" applyFont="1" applyFill="1" applyBorder="1" applyAlignment="1">
      <alignment horizontal="justify" vertical="center" wrapText="1"/>
    </xf>
    <xf numFmtId="0" fontId="8" fillId="0" borderId="6" xfId="5" applyFont="1" applyFill="1" applyBorder="1"/>
    <xf numFmtId="0" fontId="8" fillId="0" borderId="0" xfId="5" applyFont="1" applyFill="1"/>
    <xf numFmtId="0" fontId="27" fillId="0" borderId="0" xfId="5" applyFont="1" applyFill="1"/>
    <xf numFmtId="0" fontId="7" fillId="0" borderId="6" xfId="15" applyFont="1" applyFill="1" applyBorder="1" applyAlignment="1">
      <alignment horizontal="justify" vertical="center" wrapText="1"/>
    </xf>
    <xf numFmtId="177" fontId="7" fillId="0" borderId="6" xfId="11" applyNumberFormat="1" applyFont="1" applyBorder="1"/>
    <xf numFmtId="178" fontId="23" fillId="0" borderId="0" xfId="5" applyNumberFormat="1" applyFont="1"/>
    <xf numFmtId="0" fontId="7" fillId="0" borderId="10" xfId="13" applyFont="1" applyBorder="1" applyAlignment="1">
      <alignment horizontal="center" vertical="center"/>
    </xf>
    <xf numFmtId="0" fontId="28" fillId="0" borderId="6" xfId="13" applyNumberFormat="1" applyFont="1" applyFill="1" applyBorder="1" applyAlignment="1" applyProtection="1">
      <alignment horizontal="center" vertical="center" wrapText="1"/>
      <protection locked="0"/>
    </xf>
    <xf numFmtId="0" fontId="28" fillId="0" borderId="39" xfId="13" applyNumberFormat="1" applyFont="1" applyFill="1" applyBorder="1" applyAlignment="1" applyProtection="1">
      <alignment horizontal="left" vertical="center" wrapText="1"/>
      <protection locked="0"/>
    </xf>
    <xf numFmtId="43" fontId="7" fillId="0" borderId="6" xfId="8" applyFont="1" applyFill="1" applyBorder="1" applyAlignment="1">
      <alignment vertical="center"/>
    </xf>
    <xf numFmtId="0" fontId="7" fillId="0" borderId="6" xfId="13" applyFont="1" applyBorder="1" applyAlignment="1">
      <alignment horizontal="justify" vertical="top" wrapText="1"/>
    </xf>
    <xf numFmtId="0" fontId="7" fillId="0" borderId="6" xfId="13" applyFont="1" applyFill="1" applyBorder="1" applyAlignment="1">
      <alignment horizontal="center" vertical="top" wrapText="1"/>
    </xf>
    <xf numFmtId="43" fontId="7" fillId="0" borderId="6" xfId="8" applyFont="1" applyFill="1" applyBorder="1" applyAlignment="1">
      <alignment horizontal="center" vertical="center"/>
    </xf>
    <xf numFmtId="0" fontId="28" fillId="0" borderId="40" xfId="13" applyNumberFormat="1" applyFont="1" applyFill="1" applyBorder="1" applyAlignment="1" applyProtection="1">
      <alignment horizontal="left" vertical="center" wrapText="1"/>
      <protection locked="0"/>
    </xf>
    <xf numFmtId="0" fontId="29" fillId="0" borderId="0" xfId="5" applyFont="1"/>
    <xf numFmtId="0" fontId="23" fillId="4" borderId="11" xfId="5" applyFont="1" applyFill="1" applyBorder="1"/>
    <xf numFmtId="0" fontId="23" fillId="4" borderId="41" xfId="5" applyFont="1" applyFill="1" applyBorder="1"/>
    <xf numFmtId="0" fontId="23" fillId="4" borderId="42" xfId="5" applyFont="1" applyFill="1" applyBorder="1"/>
    <xf numFmtId="0" fontId="23" fillId="4" borderId="43" xfId="5" applyFont="1" applyFill="1" applyBorder="1"/>
    <xf numFmtId="0" fontId="23" fillId="4" borderId="25" xfId="5" applyFont="1" applyFill="1" applyBorder="1"/>
    <xf numFmtId="0" fontId="23" fillId="4" borderId="44" xfId="5" applyFont="1" applyFill="1" applyBorder="1"/>
    <xf numFmtId="0" fontId="7" fillId="0" borderId="6" xfId="13" applyFont="1" applyBorder="1" applyAlignment="1">
      <alignment horizontal="center" vertical="center"/>
    </xf>
    <xf numFmtId="43" fontId="29" fillId="0" borderId="0" xfId="8" applyFont="1"/>
    <xf numFmtId="0" fontId="29" fillId="4" borderId="11" xfId="5" applyFont="1" applyFill="1" applyBorder="1"/>
    <xf numFmtId="0" fontId="29" fillId="4" borderId="41" xfId="5" applyFont="1" applyFill="1" applyBorder="1"/>
    <xf numFmtId="0" fontId="29" fillId="4" borderId="42" xfId="5" applyFont="1" applyFill="1" applyBorder="1"/>
    <xf numFmtId="0" fontId="28" fillId="0" borderId="6" xfId="13" applyNumberFormat="1" applyFont="1" applyFill="1" applyBorder="1" applyAlignment="1" applyProtection="1">
      <alignment horizontal="left" vertical="center" wrapText="1"/>
      <protection locked="0"/>
    </xf>
    <xf numFmtId="0" fontId="25" fillId="0" borderId="0" xfId="5" applyFont="1" applyAlignment="1">
      <alignment wrapText="1"/>
    </xf>
    <xf numFmtId="0" fontId="7" fillId="0" borderId="6" xfId="13" applyFont="1" applyBorder="1" applyAlignment="1">
      <alignment horizontal="left" vertical="center"/>
    </xf>
    <xf numFmtId="43" fontId="7" fillId="0" borderId="6" xfId="8" applyNumberFormat="1" applyFont="1" applyBorder="1" applyAlignment="1">
      <alignment horizontal="justify" vertical="top" wrapText="1"/>
    </xf>
    <xf numFmtId="43" fontId="7" fillId="0" borderId="6" xfId="8" applyNumberFormat="1" applyFont="1" applyBorder="1" applyAlignment="1">
      <alignment vertical="center"/>
    </xf>
    <xf numFmtId="0" fontId="7" fillId="0" borderId="6" xfId="13" applyFont="1" applyFill="1" applyBorder="1" applyAlignment="1">
      <alignment horizontal="left" vertical="center"/>
    </xf>
    <xf numFmtId="43" fontId="7" fillId="0" borderId="6" xfId="8" applyNumberFormat="1" applyFont="1" applyFill="1" applyBorder="1" applyAlignment="1">
      <alignment vertical="center"/>
    </xf>
    <xf numFmtId="0" fontId="7" fillId="0" borderId="6" xfId="13" applyFont="1" applyFill="1" applyBorder="1" applyAlignment="1">
      <alignment horizontal="left" vertical="center" wrapText="1"/>
    </xf>
    <xf numFmtId="0" fontId="7" fillId="0" borderId="6" xfId="13" applyFont="1" applyFill="1" applyBorder="1" applyAlignment="1">
      <alignment horizontal="center" vertical="center"/>
    </xf>
    <xf numFmtId="0" fontId="7" fillId="0" borderId="10" xfId="13" applyFont="1" applyBorder="1" applyAlignment="1">
      <alignment horizontal="left" vertical="center"/>
    </xf>
    <xf numFmtId="0" fontId="30" fillId="0" borderId="6" xfId="13" applyNumberFormat="1" applyFont="1" applyFill="1" applyBorder="1" applyAlignment="1" applyProtection="1">
      <alignment horizontal="center" vertical="center" wrapText="1"/>
      <protection locked="0"/>
    </xf>
    <xf numFmtId="0" fontId="28" fillId="3" borderId="6" xfId="13" applyNumberFormat="1" applyFont="1" applyFill="1" applyBorder="1" applyAlignment="1" applyProtection="1">
      <alignment horizontal="center" vertical="center" wrapText="1"/>
      <protection locked="0"/>
    </xf>
    <xf numFmtId="0" fontId="28" fillId="3" borderId="6" xfId="13" applyNumberFormat="1" applyFont="1" applyFill="1" applyBorder="1" applyAlignment="1" applyProtection="1">
      <alignment horizontal="center" vertical="center"/>
      <protection locked="0"/>
    </xf>
    <xf numFmtId="0" fontId="28" fillId="0" borderId="6" xfId="13" applyNumberFormat="1" applyFont="1" applyFill="1" applyBorder="1" applyAlignment="1" applyProtection="1">
      <alignment horizontal="center" vertical="center"/>
      <protection locked="0"/>
    </xf>
    <xf numFmtId="0" fontId="31" fillId="0" borderId="6" xfId="13" applyNumberFormat="1" applyFont="1" applyFill="1" applyBorder="1" applyAlignment="1" applyProtection="1">
      <alignment horizontal="left" vertical="center"/>
      <protection locked="0"/>
    </xf>
    <xf numFmtId="43" fontId="28" fillId="0" borderId="6" xfId="13" applyNumberFormat="1" applyFont="1" applyFill="1" applyBorder="1" applyAlignment="1" applyProtection="1">
      <alignment horizontal="right" vertical="center" shrinkToFit="1"/>
      <protection locked="0"/>
    </xf>
    <xf numFmtId="0" fontId="7" fillId="0" borderId="6" xfId="13" applyNumberFormat="1" applyFont="1" applyFill="1" applyBorder="1" applyAlignment="1" applyProtection="1">
      <protection locked="0"/>
    </xf>
    <xf numFmtId="43" fontId="7" fillId="0" borderId="6" xfId="13" applyNumberFormat="1" applyFont="1" applyFill="1" applyBorder="1" applyAlignment="1" applyProtection="1">
      <alignment horizontal="right" vertical="center" shrinkToFit="1"/>
      <protection locked="0"/>
    </xf>
    <xf numFmtId="0" fontId="32" fillId="0" borderId="0" xfId="5" applyFont="1"/>
    <xf numFmtId="179" fontId="31" fillId="0" borderId="6" xfId="13" applyNumberFormat="1" applyFont="1" applyFill="1" applyBorder="1" applyAlignment="1" applyProtection="1">
      <alignment horizontal="left" vertical="center"/>
      <protection locked="0"/>
    </xf>
    <xf numFmtId="179" fontId="7" fillId="0" borderId="6" xfId="13" applyNumberFormat="1" applyFont="1" applyFill="1" applyBorder="1" applyAlignment="1" applyProtection="1">
      <protection locked="0"/>
    </xf>
    <xf numFmtId="0" fontId="33" fillId="0" borderId="0" xfId="5" applyFont="1"/>
    <xf numFmtId="0" fontId="8" fillId="0" borderId="15" xfId="5" applyFont="1" applyBorder="1"/>
    <xf numFmtId="180" fontId="28" fillId="0" borderId="6" xfId="13" applyNumberFormat="1" applyFont="1" applyFill="1" applyBorder="1" applyAlignment="1" applyProtection="1">
      <alignment horizontal="center" vertical="center" shrinkToFit="1"/>
      <protection locked="0"/>
    </xf>
    <xf numFmtId="9" fontId="28" fillId="0" borderId="6" xfId="13" applyNumberFormat="1" applyFont="1" applyFill="1" applyBorder="1" applyAlignment="1" applyProtection="1">
      <alignment horizontal="center" vertical="center" shrinkToFit="1"/>
      <protection locked="0"/>
    </xf>
    <xf numFmtId="49" fontId="28" fillId="0" borderId="6" xfId="13" applyNumberFormat="1" applyFont="1" applyFill="1" applyBorder="1" applyAlignment="1" applyProtection="1">
      <alignment horizontal="center" vertical="center"/>
      <protection locked="0"/>
    </xf>
    <xf numFmtId="10" fontId="7" fillId="0" borderId="6" xfId="13" applyNumberFormat="1" applyFont="1" applyFill="1" applyBorder="1" applyAlignment="1" applyProtection="1">
      <alignment horizontal="center"/>
    </xf>
    <xf numFmtId="0" fontId="4" fillId="0" borderId="0" xfId="5" applyFont="1"/>
    <xf numFmtId="0" fontId="28" fillId="0" borderId="45" xfId="13" applyNumberFormat="1" applyFont="1" applyFill="1" applyBorder="1" applyAlignment="1" applyProtection="1">
      <alignment horizontal="center" vertical="center"/>
      <protection locked="0"/>
    </xf>
    <xf numFmtId="43" fontId="34" fillId="0" borderId="6" xfId="13" applyNumberFormat="1" applyFont="1" applyFill="1" applyBorder="1" applyAlignment="1" applyProtection="1">
      <alignment horizontal="right" vertical="center" shrinkToFit="1"/>
      <protection locked="0"/>
    </xf>
    <xf numFmtId="0" fontId="7" fillId="0" borderId="0" xfId="9"/>
    <xf numFmtId="0" fontId="7" fillId="0" borderId="6" xfId="9" applyBorder="1"/>
    <xf numFmtId="0" fontId="28" fillId="0" borderId="6" xfId="9" applyNumberFormat="1" applyFont="1" applyFill="1" applyBorder="1" applyAlignment="1" applyProtection="1">
      <alignment horizontal="center" vertical="center"/>
    </xf>
    <xf numFmtId="0" fontId="28" fillId="0" borderId="6" xfId="9" applyNumberFormat="1" applyFont="1" applyFill="1" applyBorder="1" applyAlignment="1" applyProtection="1">
      <alignment vertical="center"/>
    </xf>
    <xf numFmtId="179" fontId="28" fillId="0" borderId="6" xfId="9" applyNumberFormat="1" applyFont="1" applyFill="1" applyBorder="1" applyAlignment="1" applyProtection="1">
      <alignment vertical="center"/>
    </xf>
    <xf numFmtId="43" fontId="7" fillId="6" borderId="6" xfId="5" applyNumberFormat="1" applyFont="1" applyFill="1" applyBorder="1" applyAlignment="1">
      <alignment vertical="center"/>
    </xf>
    <xf numFmtId="0" fontId="7" fillId="0" borderId="6" xfId="5" quotePrefix="1" applyFont="1" applyFill="1" applyBorder="1" applyAlignment="1">
      <alignment horizontal="center" vertical="center"/>
    </xf>
    <xf numFmtId="0" fontId="28" fillId="0" borderId="6" xfId="9" applyNumberFormat="1" applyFont="1" applyFill="1" applyBorder="1" applyAlignment="1" applyProtection="1">
      <alignment vertical="center" wrapText="1"/>
    </xf>
    <xf numFmtId="179" fontId="28" fillId="0" borderId="6" xfId="9" applyNumberFormat="1" applyFont="1" applyFill="1" applyBorder="1" applyAlignment="1" applyProtection="1">
      <alignment horizontal="right" vertical="center"/>
    </xf>
    <xf numFmtId="0" fontId="36" fillId="0" borderId="0" xfId="16"/>
    <xf numFmtId="0" fontId="38" fillId="0" borderId="6" xfId="16" applyFont="1" applyBorder="1" applyAlignment="1">
      <alignment horizontal="center" vertical="center"/>
    </xf>
    <xf numFmtId="0" fontId="38" fillId="0" borderId="6" xfId="16" applyFont="1" applyBorder="1"/>
    <xf numFmtId="9" fontId="38" fillId="0" borderId="6" xfId="16" applyNumberFormat="1" applyFont="1" applyBorder="1"/>
    <xf numFmtId="43" fontId="39" fillId="0" borderId="6" xfId="16" applyNumberFormat="1" applyFont="1" applyFill="1" applyBorder="1" applyAlignment="1" applyProtection="1">
      <alignment horizontal="right" vertical="center" shrinkToFit="1"/>
      <protection locked="0"/>
    </xf>
    <xf numFmtId="43" fontId="39" fillId="6" borderId="6" xfId="16" applyNumberFormat="1" applyFont="1" applyFill="1" applyBorder="1" applyAlignment="1" applyProtection="1">
      <alignment horizontal="right" vertical="center" shrinkToFit="1"/>
      <protection locked="0"/>
    </xf>
    <xf numFmtId="0" fontId="38" fillId="0" borderId="6" xfId="16" applyFont="1" applyFill="1" applyBorder="1"/>
    <xf numFmtId="10" fontId="38" fillId="0" borderId="6" xfId="16" applyNumberFormat="1" applyFont="1" applyBorder="1"/>
    <xf numFmtId="0" fontId="41" fillId="0" borderId="0" xfId="17" applyNumberFormat="1" applyFont="1" applyFill="1" applyBorder="1" applyAlignment="1">
      <alignment vertical="center"/>
    </xf>
    <xf numFmtId="0" fontId="36" fillId="0" borderId="0" xfId="16" applyFill="1"/>
    <xf numFmtId="0" fontId="23" fillId="0" borderId="15" xfId="5" applyFont="1" applyBorder="1"/>
    <xf numFmtId="0" fontId="23" fillId="0" borderId="0" xfId="5" applyFont="1" applyBorder="1"/>
    <xf numFmtId="43" fontId="28" fillId="0" borderId="6" xfId="8" applyFont="1" applyFill="1" applyBorder="1" applyAlignment="1" applyProtection="1">
      <alignment horizontal="center" vertical="center" wrapText="1"/>
      <protection locked="0"/>
    </xf>
    <xf numFmtId="43" fontId="28" fillId="0" borderId="6" xfId="8" applyFont="1" applyFill="1" applyBorder="1" applyAlignment="1" applyProtection="1">
      <alignment horizontal="right" vertical="center" shrinkToFit="1"/>
      <protection locked="0"/>
    </xf>
    <xf numFmtId="43" fontId="28" fillId="0" borderId="6" xfId="8" applyFont="1" applyFill="1" applyBorder="1" applyAlignment="1" applyProtection="1">
      <alignment horizontal="right" shrinkToFit="1"/>
      <protection locked="0"/>
    </xf>
    <xf numFmtId="43" fontId="7" fillId="0" borderId="6" xfId="8" applyFont="1" applyFill="1" applyBorder="1" applyProtection="1">
      <protection locked="0"/>
    </xf>
    <xf numFmtId="43" fontId="28" fillId="0" borderId="7" xfId="8" applyFont="1" applyFill="1" applyBorder="1" applyAlignment="1" applyProtection="1">
      <alignment horizontal="center" vertical="center" wrapText="1"/>
      <protection locked="0"/>
    </xf>
    <xf numFmtId="0" fontId="42" fillId="0" borderId="0" xfId="16" applyFont="1"/>
    <xf numFmtId="0" fontId="44" fillId="4" borderId="6" xfId="18" applyFont="1" applyFill="1" applyBorder="1" applyAlignment="1">
      <alignment horizontal="centerContinuous" vertical="center" wrapText="1"/>
    </xf>
    <xf numFmtId="0" fontId="44" fillId="4" borderId="6" xfId="18" applyFont="1" applyFill="1" applyBorder="1" applyAlignment="1">
      <alignment horizontal="center" vertical="center"/>
    </xf>
    <xf numFmtId="0" fontId="44" fillId="4" borderId="6" xfId="18" applyFont="1" applyFill="1" applyBorder="1" applyAlignment="1">
      <alignment horizontal="center" vertical="center" wrapText="1"/>
    </xf>
    <xf numFmtId="0" fontId="7" fillId="4" borderId="6" xfId="18" applyFont="1" applyFill="1" applyBorder="1" applyAlignment="1">
      <alignment horizontal="center" vertical="center"/>
    </xf>
    <xf numFmtId="0" fontId="5" fillId="0" borderId="6" xfId="13" applyBorder="1"/>
    <xf numFmtId="0" fontId="37" fillId="0" borderId="0" xfId="13" applyFont="1" applyAlignment="1">
      <alignment vertical="center"/>
    </xf>
    <xf numFmtId="0" fontId="38" fillId="0" borderId="0" xfId="13" applyFont="1" applyAlignment="1">
      <alignment vertical="center"/>
    </xf>
    <xf numFmtId="0" fontId="38" fillId="0" borderId="6" xfId="13" applyFont="1" applyBorder="1" applyAlignment="1">
      <alignment horizontal="center" vertical="center"/>
    </xf>
    <xf numFmtId="0" fontId="38" fillId="0" borderId="6" xfId="13" applyFont="1" applyBorder="1" applyAlignment="1">
      <alignment vertical="center"/>
    </xf>
    <xf numFmtId="0" fontId="47" fillId="0" borderId="6" xfId="13" applyFont="1" applyBorder="1" applyAlignment="1">
      <alignment vertical="center"/>
    </xf>
    <xf numFmtId="43" fontId="38" fillId="8" borderId="6" xfId="8" applyFont="1" applyFill="1" applyBorder="1" applyAlignment="1">
      <alignment vertical="center"/>
    </xf>
    <xf numFmtId="0" fontId="5" fillId="0" borderId="0" xfId="13" applyAlignment="1">
      <alignment vertical="center"/>
    </xf>
    <xf numFmtId="0" fontId="38" fillId="0" borderId="6" xfId="13" applyFont="1" applyBorder="1" applyAlignment="1">
      <alignment horizontal="center" vertical="center" wrapText="1"/>
    </xf>
    <xf numFmtId="0" fontId="38" fillId="0" borderId="0" xfId="13" applyFont="1" applyAlignment="1">
      <alignment vertical="center" wrapText="1"/>
    </xf>
    <xf numFmtId="49" fontId="30" fillId="0" borderId="6" xfId="13" applyNumberFormat="1" applyFont="1" applyFill="1" applyBorder="1" applyAlignment="1" applyProtection="1">
      <alignment horizontal="left" vertical="center" wrapText="1"/>
    </xf>
    <xf numFmtId="0" fontId="5" fillId="0" borderId="6" xfId="13" applyFill="1" applyBorder="1" applyAlignment="1">
      <alignment vertical="center"/>
    </xf>
    <xf numFmtId="0" fontId="5" fillId="0" borderId="0" xfId="5" applyFont="1"/>
    <xf numFmtId="43" fontId="5" fillId="0" borderId="0" xfId="19" applyFont="1" applyAlignment="1"/>
    <xf numFmtId="43" fontId="23" fillId="0" borderId="0" xfId="5" applyNumberFormat="1" applyFont="1"/>
    <xf numFmtId="177" fontId="49" fillId="0" borderId="6" xfId="11" applyNumberFormat="1" applyFont="1" applyBorder="1" applyAlignment="1">
      <alignment vertical="center"/>
    </xf>
    <xf numFmtId="43" fontId="49" fillId="6" borderId="6" xfId="12" applyFont="1" applyFill="1" applyBorder="1" applyAlignment="1">
      <alignment vertical="center"/>
    </xf>
    <xf numFmtId="177" fontId="49" fillId="0" borderId="6" xfId="11" applyNumberFormat="1" applyFont="1" applyFill="1" applyBorder="1" applyAlignment="1">
      <alignment vertical="center"/>
    </xf>
    <xf numFmtId="43" fontId="49" fillId="0" borderId="6" xfId="12" applyFont="1" applyFill="1" applyBorder="1" applyAlignment="1">
      <alignment vertical="center"/>
    </xf>
    <xf numFmtId="177" fontId="49" fillId="0" borderId="0" xfId="11" applyNumberFormat="1" applyFont="1" applyBorder="1" applyAlignment="1">
      <alignment vertical="center"/>
    </xf>
    <xf numFmtId="43" fontId="7" fillId="0" borderId="6" xfId="19" applyFont="1" applyBorder="1" applyAlignment="1">
      <alignment vertical="center"/>
    </xf>
    <xf numFmtId="9" fontId="7" fillId="0" borderId="6" xfId="5" applyNumberFormat="1" applyFont="1" applyBorder="1" applyAlignment="1">
      <alignment vertical="center"/>
    </xf>
    <xf numFmtId="43" fontId="7" fillId="0" borderId="6" xfId="5" applyNumberFormat="1" applyFont="1" applyBorder="1" applyAlignment="1">
      <alignment vertical="center"/>
    </xf>
    <xf numFmtId="10" fontId="7" fillId="6" borderId="6" xfId="20" applyNumberFormat="1" applyFont="1" applyFill="1" applyBorder="1" applyAlignment="1">
      <alignment vertical="center"/>
    </xf>
    <xf numFmtId="9" fontId="7" fillId="0" borderId="6" xfId="8" applyNumberFormat="1" applyFont="1" applyBorder="1" applyAlignment="1">
      <alignment vertical="center"/>
    </xf>
    <xf numFmtId="10" fontId="28" fillId="0" borderId="6" xfId="8" applyNumberFormat="1" applyFont="1" applyFill="1" applyBorder="1" applyAlignment="1" applyProtection="1">
      <alignment horizontal="right" shrinkToFit="1"/>
      <protection locked="0"/>
    </xf>
    <xf numFmtId="0" fontId="50" fillId="0" borderId="0" xfId="5" applyFont="1"/>
    <xf numFmtId="0" fontId="5" fillId="0" borderId="0" xfId="9" applyNumberFormat="1" applyFont="1" applyFill="1" applyBorder="1" applyAlignment="1" applyProtection="1">
      <alignment vertical="center"/>
    </xf>
    <xf numFmtId="0" fontId="28" fillId="7" borderId="6" xfId="13" applyNumberFormat="1" applyFont="1" applyFill="1" applyBorder="1" applyAlignment="1" applyProtection="1">
      <alignment horizontal="left" vertical="center" wrapText="1"/>
      <protection locked="0"/>
    </xf>
    <xf numFmtId="43" fontId="28" fillId="0" borderId="6" xfId="8" applyFont="1" applyFill="1" applyBorder="1" applyAlignment="1" applyProtection="1">
      <alignment horizontal="left" vertical="center" wrapText="1"/>
      <protection locked="0"/>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22" fillId="0" borderId="0" xfId="5" applyFont="1" applyBorder="1" applyAlignment="1">
      <alignment horizontal="center"/>
    </xf>
    <xf numFmtId="0" fontId="7" fillId="0" borderId="10" xfId="6" applyFont="1" applyBorder="1" applyAlignment="1">
      <alignment horizontal="center" vertical="center"/>
    </xf>
    <xf numFmtId="0" fontId="7" fillId="0" borderId="38" xfId="6" applyFont="1" applyBorder="1" applyAlignment="1">
      <alignment horizontal="center" vertical="center"/>
    </xf>
    <xf numFmtId="0" fontId="7" fillId="0" borderId="6" xfId="6" applyFont="1" applyBorder="1" applyAlignment="1">
      <alignment horizontal="center" vertical="center"/>
    </xf>
    <xf numFmtId="0" fontId="7" fillId="0" borderId="6" xfId="5" applyFont="1" applyBorder="1" applyAlignment="1">
      <alignment horizontal="center" vertical="center" wrapText="1"/>
    </xf>
    <xf numFmtId="0" fontId="7" fillId="0" borderId="6" xfId="6" applyFont="1" applyBorder="1" applyAlignment="1">
      <alignment horizontal="center" vertical="center" wrapText="1"/>
    </xf>
    <xf numFmtId="0" fontId="22" fillId="0" borderId="0" xfId="6" applyFont="1" applyAlignment="1">
      <alignment horizontal="center"/>
    </xf>
    <xf numFmtId="0" fontId="7" fillId="0" borderId="10" xfId="13" applyFont="1" applyBorder="1" applyAlignment="1">
      <alignment horizontal="left" vertical="center" wrapText="1"/>
    </xf>
    <xf numFmtId="0" fontId="7" fillId="0" borderId="14" xfId="13" applyFont="1" applyBorder="1" applyAlignment="1">
      <alignment horizontal="left" vertical="center" wrapText="1"/>
    </xf>
    <xf numFmtId="0" fontId="7" fillId="0" borderId="38" xfId="13" applyFont="1" applyBorder="1" applyAlignment="1">
      <alignment horizontal="left" vertical="center" wrapText="1"/>
    </xf>
    <xf numFmtId="0" fontId="25" fillId="0" borderId="0" xfId="5" applyFont="1" applyAlignment="1">
      <alignment horizontal="left" wrapText="1"/>
    </xf>
    <xf numFmtId="0" fontId="7" fillId="0" borderId="7" xfId="5" applyFont="1" applyFill="1" applyBorder="1" applyAlignment="1">
      <alignment horizontal="center"/>
    </xf>
    <xf numFmtId="0" fontId="7" fillId="0" borderId="26" xfId="5" applyFont="1" applyFill="1" applyBorder="1" applyAlignment="1">
      <alignment horizontal="center"/>
    </xf>
    <xf numFmtId="0" fontId="7" fillId="0" borderId="45" xfId="5" applyFont="1" applyFill="1" applyBorder="1" applyAlignment="1">
      <alignment horizontal="center"/>
    </xf>
    <xf numFmtId="43" fontId="7" fillId="6" borderId="6" xfId="8" applyFont="1" applyFill="1" applyBorder="1" applyAlignment="1">
      <alignment horizontal="center" vertical="center"/>
    </xf>
    <xf numFmtId="43" fontId="7" fillId="0" borderId="7" xfId="8" applyFont="1" applyFill="1" applyBorder="1" applyAlignment="1">
      <alignment horizontal="center" vertical="center"/>
    </xf>
    <xf numFmtId="43" fontId="7" fillId="0" borderId="26" xfId="8" applyFont="1" applyFill="1" applyBorder="1" applyAlignment="1">
      <alignment horizontal="center" vertical="center"/>
    </xf>
    <xf numFmtId="43" fontId="7" fillId="0" borderId="45" xfId="8" applyFont="1" applyFill="1" applyBorder="1" applyAlignment="1">
      <alignment horizontal="center" vertical="center"/>
    </xf>
    <xf numFmtId="0" fontId="7" fillId="0" borderId="6" xfId="13" applyNumberFormat="1" applyFont="1" applyFill="1" applyBorder="1" applyAlignment="1" applyProtection="1">
      <alignment horizontal="left"/>
      <protection locked="0"/>
    </xf>
    <xf numFmtId="0" fontId="25" fillId="0" borderId="0" xfId="5" applyFont="1" applyAlignment="1">
      <alignment wrapText="1"/>
    </xf>
    <xf numFmtId="0" fontId="28" fillId="0" borderId="6" xfId="13" applyNumberFormat="1" applyFont="1" applyFill="1" applyBorder="1" applyAlignment="1" applyProtection="1">
      <alignment horizontal="left" vertical="center"/>
      <protection locked="0"/>
    </xf>
    <xf numFmtId="0" fontId="28" fillId="0" borderId="6" xfId="13" applyNumberFormat="1" applyFont="1" applyFill="1" applyBorder="1" applyAlignment="1" applyProtection="1">
      <alignment horizontal="center" vertical="center" wrapText="1"/>
      <protection locked="0"/>
    </xf>
    <xf numFmtId="0" fontId="28" fillId="0" borderId="6" xfId="13" applyNumberFormat="1" applyFont="1" applyFill="1" applyBorder="1" applyAlignment="1" applyProtection="1">
      <alignment horizontal="center" vertical="center"/>
      <protection locked="0"/>
    </xf>
    <xf numFmtId="0" fontId="28" fillId="0" borderId="10" xfId="13" applyNumberFormat="1" applyFont="1" applyFill="1" applyBorder="1" applyAlignment="1" applyProtection="1">
      <alignment horizontal="left" vertical="center"/>
      <protection locked="0"/>
    </xf>
    <xf numFmtId="0" fontId="28" fillId="0" borderId="38" xfId="13" applyNumberFormat="1" applyFont="1" applyFill="1" applyBorder="1" applyAlignment="1" applyProtection="1">
      <alignment horizontal="left" vertical="center"/>
      <protection locked="0"/>
    </xf>
    <xf numFmtId="0" fontId="7" fillId="0" borderId="6" xfId="13" applyNumberFormat="1" applyFont="1" applyFill="1" applyBorder="1" applyAlignment="1" applyProtection="1">
      <alignment horizontal="center" wrapText="1"/>
      <protection locked="0"/>
    </xf>
    <xf numFmtId="0" fontId="7" fillId="0" borderId="6" xfId="13" applyNumberFormat="1" applyFont="1" applyFill="1" applyBorder="1" applyAlignment="1" applyProtection="1">
      <alignment horizontal="center"/>
      <protection locked="0"/>
    </xf>
    <xf numFmtId="0" fontId="28" fillId="3" borderId="7" xfId="13" applyNumberFormat="1" applyFont="1" applyFill="1" applyBorder="1" applyAlignment="1" applyProtection="1">
      <alignment horizontal="center" vertical="center"/>
      <protection locked="0"/>
    </xf>
    <xf numFmtId="0" fontId="28" fillId="3" borderId="45" xfId="13" applyNumberFormat="1" applyFont="1" applyFill="1" applyBorder="1" applyAlignment="1" applyProtection="1">
      <alignment horizontal="center" vertical="center"/>
      <protection locked="0"/>
    </xf>
    <xf numFmtId="0" fontId="28" fillId="3" borderId="7" xfId="13" applyNumberFormat="1" applyFont="1" applyFill="1" applyBorder="1" applyAlignment="1" applyProtection="1">
      <alignment horizontal="center" vertical="center" wrapText="1"/>
      <protection locked="0"/>
    </xf>
    <xf numFmtId="0" fontId="28" fillId="3" borderId="45" xfId="13" applyNumberFormat="1" applyFont="1" applyFill="1" applyBorder="1" applyAlignment="1" applyProtection="1">
      <alignment horizontal="center" vertical="center" wrapText="1"/>
      <protection locked="0"/>
    </xf>
    <xf numFmtId="0" fontId="28" fillId="0" borderId="26" xfId="13" applyNumberFormat="1" applyFont="1" applyFill="1" applyBorder="1" applyAlignment="1" applyProtection="1">
      <alignment horizontal="left" vertical="center" shrinkToFit="1"/>
      <protection locked="0"/>
    </xf>
    <xf numFmtId="0" fontId="22" fillId="0" borderId="25" xfId="5" applyFont="1" applyBorder="1" applyAlignment="1">
      <alignment horizontal="center"/>
    </xf>
    <xf numFmtId="0" fontId="25" fillId="0" borderId="0" xfId="5" applyFont="1" applyAlignment="1">
      <alignment vertical="center" wrapText="1"/>
    </xf>
    <xf numFmtId="0" fontId="7" fillId="0" borderId="6" xfId="13" applyNumberFormat="1" applyFont="1" applyFill="1" applyBorder="1" applyAlignment="1" applyProtection="1">
      <alignment horizontal="center" vertical="center" wrapText="1"/>
      <protection locked="0"/>
    </xf>
    <xf numFmtId="0" fontId="7" fillId="0" borderId="6" xfId="13" applyNumberFormat="1" applyFont="1" applyFill="1" applyBorder="1" applyAlignment="1" applyProtection="1">
      <alignment horizontal="center" vertical="center"/>
      <protection locked="0"/>
    </xf>
    <xf numFmtId="0" fontId="28" fillId="3" borderId="6" xfId="13" applyNumberFormat="1" applyFont="1" applyFill="1" applyBorder="1" applyAlignment="1" applyProtection="1">
      <alignment horizontal="center" vertical="center"/>
      <protection locked="0"/>
    </xf>
    <xf numFmtId="0" fontId="28" fillId="3" borderId="6" xfId="13" applyNumberFormat="1" applyFont="1" applyFill="1" applyBorder="1" applyAlignment="1" applyProtection="1">
      <alignment horizontal="center" vertical="center" wrapText="1"/>
      <protection locked="0"/>
    </xf>
    <xf numFmtId="0" fontId="28" fillId="0" borderId="11" xfId="13" applyNumberFormat="1" applyFont="1" applyFill="1" applyBorder="1" applyAlignment="1" applyProtection="1">
      <alignment horizontal="center" vertical="center"/>
      <protection locked="0"/>
    </xf>
    <xf numFmtId="0" fontId="28" fillId="0" borderId="43" xfId="13" applyNumberFormat="1" applyFont="1" applyFill="1" applyBorder="1" applyAlignment="1" applyProtection="1">
      <alignment horizontal="center" vertical="center"/>
      <protection locked="0"/>
    </xf>
    <xf numFmtId="0" fontId="28" fillId="0" borderId="26" xfId="13" applyNumberFormat="1" applyFont="1" applyFill="1" applyBorder="1" applyAlignment="1" applyProtection="1">
      <alignment horizontal="center" vertical="center"/>
      <protection locked="0"/>
    </xf>
    <xf numFmtId="0" fontId="28" fillId="0" borderId="45" xfId="13" applyNumberFormat="1" applyFont="1" applyFill="1" applyBorder="1" applyAlignment="1" applyProtection="1">
      <alignment horizontal="center" vertical="center"/>
      <protection locked="0"/>
    </xf>
    <xf numFmtId="0" fontId="28" fillId="0" borderId="6" xfId="9" applyNumberFormat="1" applyFont="1" applyFill="1" applyBorder="1" applyAlignment="1" applyProtection="1">
      <alignment vertical="center"/>
    </xf>
    <xf numFmtId="0" fontId="35" fillId="0" borderId="25" xfId="9" applyFont="1" applyBorder="1" applyAlignment="1">
      <alignment horizontal="center" vertical="center"/>
    </xf>
    <xf numFmtId="0" fontId="28" fillId="0" borderId="6" xfId="9" applyNumberFormat="1" applyFont="1" applyFill="1" applyBorder="1" applyAlignment="1" applyProtection="1">
      <alignment horizontal="center" vertical="center"/>
    </xf>
    <xf numFmtId="0" fontId="28" fillId="0" borderId="10" xfId="9" applyNumberFormat="1" applyFont="1" applyFill="1" applyBorder="1" applyAlignment="1" applyProtection="1">
      <alignment horizontal="center" vertical="center"/>
    </xf>
    <xf numFmtId="0" fontId="28" fillId="0" borderId="38" xfId="9" applyNumberFormat="1" applyFont="1" applyFill="1" applyBorder="1" applyAlignment="1" applyProtection="1">
      <alignment horizontal="center" vertical="center"/>
    </xf>
    <xf numFmtId="0" fontId="7" fillId="0" borderId="6" xfId="9" applyBorder="1" applyAlignment="1">
      <alignment horizontal="center"/>
    </xf>
    <xf numFmtId="0" fontId="28" fillId="0" borderId="6" xfId="9" applyNumberFormat="1" applyFont="1" applyFill="1" applyBorder="1" applyAlignment="1" applyProtection="1">
      <alignment horizontal="left" vertical="center" wrapText="1"/>
    </xf>
    <xf numFmtId="0" fontId="28" fillId="0" borderId="6" xfId="9" applyNumberFormat="1" applyFont="1" applyFill="1" applyBorder="1" applyAlignment="1" applyProtection="1">
      <alignment horizontal="left" vertical="center"/>
    </xf>
    <xf numFmtId="0" fontId="38" fillId="0" borderId="10" xfId="16" applyFont="1" applyBorder="1" applyAlignment="1">
      <alignment horizontal="left" vertical="center"/>
    </xf>
    <xf numFmtId="0" fontId="38" fillId="0" borderId="14" xfId="16" applyFont="1" applyBorder="1" applyAlignment="1">
      <alignment horizontal="left" vertical="center"/>
    </xf>
    <xf numFmtId="0" fontId="38" fillId="0" borderId="38" xfId="16" applyFont="1" applyBorder="1" applyAlignment="1">
      <alignment horizontal="left" vertical="center"/>
    </xf>
    <xf numFmtId="0" fontId="38" fillId="0" borderId="10" xfId="16" applyFont="1" applyBorder="1" applyAlignment="1">
      <alignment horizontal="center" vertical="center"/>
    </xf>
    <xf numFmtId="0" fontId="38" fillId="0" borderId="14" xfId="16" applyFont="1" applyBorder="1" applyAlignment="1">
      <alignment horizontal="center" vertical="center"/>
    </xf>
    <xf numFmtId="0" fontId="38" fillId="0" borderId="38" xfId="16" applyFont="1" applyBorder="1" applyAlignment="1">
      <alignment horizontal="center" vertical="center"/>
    </xf>
    <xf numFmtId="10" fontId="38" fillId="0" borderId="10" xfId="16" applyNumberFormat="1" applyFont="1" applyBorder="1" applyAlignment="1">
      <alignment horizontal="right" vertical="center"/>
    </xf>
    <xf numFmtId="0" fontId="38" fillId="0" borderId="14" xfId="16" applyFont="1" applyBorder="1" applyAlignment="1">
      <alignment horizontal="right" vertical="center"/>
    </xf>
    <xf numFmtId="0" fontId="38" fillId="0" borderId="38" xfId="16" applyFont="1" applyBorder="1" applyAlignment="1">
      <alignment horizontal="right" vertical="center"/>
    </xf>
    <xf numFmtId="43" fontId="39" fillId="0" borderId="10" xfId="16" applyNumberFormat="1" applyFont="1" applyFill="1" applyBorder="1" applyAlignment="1" applyProtection="1">
      <alignment horizontal="center" vertical="center" shrinkToFit="1"/>
      <protection locked="0"/>
    </xf>
    <xf numFmtId="43" fontId="39" fillId="0" borderId="14" xfId="16" applyNumberFormat="1" applyFont="1" applyFill="1" applyBorder="1" applyAlignment="1" applyProtection="1">
      <alignment horizontal="center" vertical="center" shrinkToFit="1"/>
      <protection locked="0"/>
    </xf>
    <xf numFmtId="43" fontId="39" fillId="0" borderId="38" xfId="16" applyNumberFormat="1" applyFont="1" applyFill="1" applyBorder="1" applyAlignment="1" applyProtection="1">
      <alignment horizontal="center" vertical="center" shrinkToFit="1"/>
      <protection locked="0"/>
    </xf>
    <xf numFmtId="43" fontId="39" fillId="6" borderId="10" xfId="16" applyNumberFormat="1" applyFont="1" applyFill="1" applyBorder="1" applyAlignment="1" applyProtection="1">
      <alignment horizontal="center" vertical="center" shrinkToFit="1"/>
      <protection locked="0"/>
    </xf>
    <xf numFmtId="43" fontId="39" fillId="6" borderId="14" xfId="16" applyNumberFormat="1" applyFont="1" applyFill="1" applyBorder="1" applyAlignment="1" applyProtection="1">
      <alignment horizontal="center" vertical="center" shrinkToFit="1"/>
      <protection locked="0"/>
    </xf>
    <xf numFmtId="43" fontId="39" fillId="6" borderId="38" xfId="16" applyNumberFormat="1" applyFont="1" applyFill="1" applyBorder="1" applyAlignment="1" applyProtection="1">
      <alignment horizontal="center" vertical="center" shrinkToFit="1"/>
      <protection locked="0"/>
    </xf>
    <xf numFmtId="0" fontId="37" fillId="0" borderId="25" xfId="16" applyFont="1" applyBorder="1" applyAlignment="1">
      <alignment horizontal="center" vertical="center"/>
    </xf>
    <xf numFmtId="0" fontId="38" fillId="0" borderId="42" xfId="16" applyFont="1" applyBorder="1" applyAlignment="1">
      <alignment horizontal="center" vertical="center"/>
    </xf>
    <xf numFmtId="0" fontId="38" fillId="0" borderId="46" xfId="16" applyFont="1" applyBorder="1" applyAlignment="1">
      <alignment horizontal="center" vertical="center"/>
    </xf>
    <xf numFmtId="0" fontId="38" fillId="0" borderId="44" xfId="16" applyFont="1" applyBorder="1" applyAlignment="1">
      <alignment horizontal="center" vertical="center"/>
    </xf>
    <xf numFmtId="0" fontId="38" fillId="0" borderId="7" xfId="16" applyFont="1" applyBorder="1" applyAlignment="1">
      <alignment horizontal="center" vertical="center"/>
    </xf>
    <xf numFmtId="0" fontId="38" fillId="0" borderId="26" xfId="16" applyFont="1" applyBorder="1" applyAlignment="1">
      <alignment horizontal="center" vertical="center"/>
    </xf>
    <xf numFmtId="0" fontId="38" fillId="0" borderId="45" xfId="16" applyFont="1" applyBorder="1" applyAlignment="1">
      <alignment horizontal="center" vertical="center"/>
    </xf>
    <xf numFmtId="0" fontId="3" fillId="0" borderId="6" xfId="10" applyNumberFormat="1" applyFont="1" applyFill="1" applyBorder="1" applyAlignment="1" applyProtection="1">
      <alignment horizontal="center" vertical="center" wrapText="1"/>
      <protection locked="0"/>
    </xf>
    <xf numFmtId="0" fontId="44" fillId="4" borderId="7" xfId="18" applyFont="1" applyFill="1" applyBorder="1" applyAlignment="1">
      <alignment horizontal="center" vertical="center"/>
    </xf>
    <xf numFmtId="0" fontId="44" fillId="4" borderId="45" xfId="18" applyFont="1" applyFill="1" applyBorder="1" applyAlignment="1">
      <alignment horizontal="center" vertical="center"/>
    </xf>
    <xf numFmtId="0" fontId="37" fillId="0" borderId="0" xfId="13" applyFont="1" applyAlignment="1">
      <alignment horizontal="center" vertical="center"/>
    </xf>
    <xf numFmtId="0" fontId="38" fillId="0" borderId="6" xfId="13" applyFont="1" applyBorder="1" applyAlignment="1">
      <alignment horizontal="center" vertical="center" wrapText="1"/>
    </xf>
    <xf numFmtId="49" fontId="30" fillId="0" borderId="6" xfId="13" applyNumberFormat="1" applyFont="1" applyFill="1" applyBorder="1" applyAlignment="1" applyProtection="1">
      <alignment horizontal="left" vertical="center" wrapText="1"/>
    </xf>
    <xf numFmtId="0" fontId="51" fillId="9" borderId="6" xfId="0" applyFont="1" applyFill="1" applyBorder="1" applyAlignment="1">
      <alignment horizontal="center" vertical="center" wrapText="1"/>
    </xf>
    <xf numFmtId="0" fontId="0" fillId="9" borderId="6" xfId="0" applyFill="1" applyBorder="1" applyAlignment="1">
      <alignment horizontal="center" vertical="center"/>
    </xf>
    <xf numFmtId="0" fontId="51" fillId="9" borderId="6" xfId="0" applyFont="1" applyFill="1" applyBorder="1" applyAlignment="1">
      <alignment vertical="center" wrapText="1"/>
    </xf>
    <xf numFmtId="0" fontId="51" fillId="9" borderId="6" xfId="0" applyFont="1" applyFill="1" applyBorder="1" applyAlignment="1">
      <alignment vertical="center" wrapText="1"/>
    </xf>
    <xf numFmtId="181" fontId="28" fillId="0" borderId="6" xfId="8" applyNumberFormat="1" applyFont="1" applyFill="1" applyBorder="1" applyAlignment="1" applyProtection="1">
      <alignment horizontal="right" shrinkToFit="1"/>
      <protection locked="0"/>
    </xf>
    <xf numFmtId="43" fontId="52" fillId="0" borderId="0" xfId="19" applyFont="1" applyAlignment="1"/>
  </cellXfs>
  <cellStyles count="21">
    <cellStyle name="Normal_附1 " xfId="5" xr:uid="{00000000-0005-0000-0000-000000000000}"/>
    <cellStyle name="百分比" xfId="20" builtinId="5"/>
    <cellStyle name="常规" xfId="0" builtinId="0"/>
    <cellStyle name="常规 10 2" xfId="9" xr:uid="{00000000-0005-0000-0000-000002000000}"/>
    <cellStyle name="常规 2" xfId="1" xr:uid="{00000000-0005-0000-0000-000003000000}"/>
    <cellStyle name="常规 2 2" xfId="13" xr:uid="{00000000-0005-0000-0000-000004000000}"/>
    <cellStyle name="常规 2 2 2" xfId="15" xr:uid="{00000000-0005-0000-0000-000005000000}"/>
    <cellStyle name="常规 2 3" xfId="16" xr:uid="{00000000-0005-0000-0000-000006000000}"/>
    <cellStyle name="常规 3" xfId="6" xr:uid="{00000000-0005-0000-0000-000007000000}"/>
    <cellStyle name="常规 8" xfId="3" xr:uid="{00000000-0005-0000-0000-000008000000}"/>
    <cellStyle name="常规 9" xfId="14" xr:uid="{00000000-0005-0000-0000-000009000000}"/>
    <cellStyle name="常规_33-应交税费（空白模板）" xfId="10" xr:uid="{00000000-0005-0000-0000-00000A000000}"/>
    <cellStyle name="常规_WOOKSHEET2" xfId="17" xr:uid="{00000000-0005-0000-0000-00000B000000}"/>
    <cellStyle name="常规_黄龙损益表99_空白底稿" xfId="18" xr:uid="{00000000-0005-0000-0000-00000C000000}"/>
    <cellStyle name="超链接" xfId="4" builtinId="8"/>
    <cellStyle name="千位分隔" xfId="19" builtinId="3"/>
    <cellStyle name="千位分隔 2" xfId="2" xr:uid="{00000000-0005-0000-0000-00000E000000}"/>
    <cellStyle name="千位分隔 2 2" xfId="8" xr:uid="{00000000-0005-0000-0000-00000F000000}"/>
    <cellStyle name="千位分隔 2 2 2" xfId="12" xr:uid="{00000000-0005-0000-0000-000010000000}"/>
    <cellStyle name="千位分隔 3" xfId="7" xr:uid="{00000000-0005-0000-0000-000011000000}"/>
    <cellStyle name="千位分隔[0] 2" xfId="11"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12700</xdr:rowOff>
    </xdr:from>
    <xdr:to>
      <xdr:col>6</xdr:col>
      <xdr:colOff>1447800</xdr:colOff>
      <xdr:row>8</xdr:row>
      <xdr:rowOff>12700</xdr:rowOff>
    </xdr:to>
    <xdr:sp macro="" textlink="">
      <xdr:nvSpPr>
        <xdr:cNvPr id="2" name="Line 18">
          <a:extLst>
            <a:ext uri="{FF2B5EF4-FFF2-40B4-BE49-F238E27FC236}">
              <a16:creationId xmlns:a16="http://schemas.microsoft.com/office/drawing/2014/main" id="{00000000-0008-0000-1900-000002000000}"/>
            </a:ext>
          </a:extLst>
        </xdr:cNvPr>
        <xdr:cNvSpPr>
          <a:spLocks noChangeShapeType="1"/>
        </xdr:cNvSpPr>
      </xdr:nvSpPr>
      <xdr:spPr bwMode="auto">
        <a:xfrm>
          <a:off x="1200150" y="1689100"/>
          <a:ext cx="78168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19</xdr:row>
      <xdr:rowOff>0</xdr:rowOff>
    </xdr:from>
    <xdr:to>
      <xdr:col>7</xdr:col>
      <xdr:colOff>12700</xdr:colOff>
      <xdr:row>19</xdr:row>
      <xdr:rowOff>12700</xdr:rowOff>
    </xdr:to>
    <xdr:sp macro="" textlink="">
      <xdr:nvSpPr>
        <xdr:cNvPr id="3" name="Line 16">
          <a:extLst>
            <a:ext uri="{FF2B5EF4-FFF2-40B4-BE49-F238E27FC236}">
              <a16:creationId xmlns:a16="http://schemas.microsoft.com/office/drawing/2014/main" id="{00000000-0008-0000-1900-000003000000}"/>
            </a:ext>
          </a:extLst>
        </xdr:cNvPr>
        <xdr:cNvSpPr>
          <a:spLocks noChangeShapeType="1"/>
        </xdr:cNvSpPr>
      </xdr:nvSpPr>
      <xdr:spPr bwMode="auto">
        <a:xfrm flipV="1">
          <a:off x="1187450" y="4895850"/>
          <a:ext cx="7861300" cy="12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501650</xdr:colOff>
      <xdr:row>13</xdr:row>
      <xdr:rowOff>12700</xdr:rowOff>
    </xdr:from>
    <xdr:to>
      <xdr:col>7</xdr:col>
      <xdr:colOff>31750</xdr:colOff>
      <xdr:row>13</xdr:row>
      <xdr:rowOff>19050</xdr:rowOff>
    </xdr:to>
    <xdr:sp macro="" textlink="">
      <xdr:nvSpPr>
        <xdr:cNvPr id="4" name="Line 17">
          <a:extLst>
            <a:ext uri="{FF2B5EF4-FFF2-40B4-BE49-F238E27FC236}">
              <a16:creationId xmlns:a16="http://schemas.microsoft.com/office/drawing/2014/main" id="{00000000-0008-0000-1900-000004000000}"/>
            </a:ext>
          </a:extLst>
        </xdr:cNvPr>
        <xdr:cNvSpPr>
          <a:spLocks noChangeShapeType="1"/>
        </xdr:cNvSpPr>
      </xdr:nvSpPr>
      <xdr:spPr bwMode="auto">
        <a:xfrm>
          <a:off x="1187450" y="3130550"/>
          <a:ext cx="7880350" cy="63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158750</xdr:colOff>
      <xdr:row>18</xdr:row>
      <xdr:rowOff>76200</xdr:rowOff>
    </xdr:from>
    <xdr:to>
      <xdr:col>2</xdr:col>
      <xdr:colOff>393700</xdr:colOff>
      <xdr:row>18</xdr:row>
      <xdr:rowOff>311150</xdr:rowOff>
    </xdr:to>
    <xdr:pic>
      <xdr:nvPicPr>
        <xdr:cNvPr id="5" name="Picture 20" descr="iLeopard_Icons_Pack2_003">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0" y="4584700"/>
          <a:ext cx="2349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7</xdr:row>
      <xdr:rowOff>57150</xdr:rowOff>
    </xdr:from>
    <xdr:to>
      <xdr:col>2</xdr:col>
      <xdr:colOff>368300</xdr:colOff>
      <xdr:row>7</xdr:row>
      <xdr:rowOff>298450</xdr:rowOff>
    </xdr:to>
    <xdr:pic>
      <xdr:nvPicPr>
        <xdr:cNvPr id="6" name="Picture 21" descr="iLeopard_Icons_Pack2_024">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0" y="1390650"/>
          <a:ext cx="234950" cy="24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101600</xdr:colOff>
      <xdr:row>12</xdr:row>
      <xdr:rowOff>63500</xdr:rowOff>
    </xdr:from>
    <xdr:to>
      <xdr:col>2</xdr:col>
      <xdr:colOff>349250</xdr:colOff>
      <xdr:row>12</xdr:row>
      <xdr:rowOff>311150</xdr:rowOff>
    </xdr:to>
    <xdr:pic>
      <xdr:nvPicPr>
        <xdr:cNvPr id="7" name="Picture 22" descr="iLeopard_Icons_Pack2_075">
          <a:extLst>
            <a:ext uri="{FF2B5EF4-FFF2-40B4-BE49-F238E27FC236}">
              <a16:creationId xmlns:a16="http://schemas.microsoft.com/office/drawing/2014/main" id="{00000000-0008-0000-19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1750" y="28194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806450</xdr:colOff>
      <xdr:row>2</xdr:row>
      <xdr:rowOff>152400</xdr:rowOff>
    </xdr:from>
    <xdr:to>
      <xdr:col>5</xdr:col>
      <xdr:colOff>381000</xdr:colOff>
      <xdr:row>4</xdr:row>
      <xdr:rowOff>139700</xdr:rowOff>
    </xdr:to>
    <xdr:pic>
      <xdr:nvPicPr>
        <xdr:cNvPr id="8" name="Picture 7" descr="QQ截图20110728110202_03">
          <a:extLst>
            <a:ext uri="{FF2B5EF4-FFF2-40B4-BE49-F238E27FC236}">
              <a16:creationId xmlns:a16="http://schemas.microsoft.com/office/drawing/2014/main" id="{00000000-0008-0000-19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64150" y="533400"/>
          <a:ext cx="1219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31185;&#30446;&#20313;&#39069;&#34920;&#21450;&#24207;&#26102;&#361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
      <sheetName val="借方发生额"/>
      <sheetName val="贷方发生额"/>
      <sheetName val="凭证序时账"/>
      <sheetName val="销项税勾稽"/>
      <sheetName val="Sheet3"/>
    </sheetNames>
    <sheetDataSet>
      <sheetData sheetId="0">
        <row r="3">
          <cell r="D3">
            <v>23134222.760000002</v>
          </cell>
          <cell r="H3">
            <v>29434605</v>
          </cell>
        </row>
        <row r="18">
          <cell r="D18">
            <v>189090.91</v>
          </cell>
        </row>
        <row r="24">
          <cell r="E24">
            <v>3087300575.1500001</v>
          </cell>
          <cell r="F24">
            <v>15772254184.720005</v>
          </cell>
        </row>
      </sheetData>
      <sheetData sheetId="1"/>
      <sheetData sheetId="2"/>
      <sheetData sheetId="3">
        <row r="7790">
          <cell r="F7790">
            <v>3000000</v>
          </cell>
        </row>
        <row r="36853">
          <cell r="F36853">
            <v>164055</v>
          </cell>
        </row>
        <row r="40044">
          <cell r="F40044">
            <v>98000</v>
          </cell>
        </row>
      </sheetData>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47" t="s">
        <v>579</v>
      </c>
      <c r="C3" s="247"/>
      <c r="D3" s="33" t="s">
        <v>15</v>
      </c>
      <c r="E3" s="34" t="s">
        <v>30</v>
      </c>
      <c r="F3" s="35"/>
      <c r="G3" s="36">
        <v>44409</v>
      </c>
      <c r="H3" s="33" t="s">
        <v>16</v>
      </c>
      <c r="I3" s="247"/>
      <c r="J3" s="247"/>
    </row>
    <row r="4" spans="1:10" ht="22.5" customHeight="1">
      <c r="A4" s="32" t="s">
        <v>17</v>
      </c>
      <c r="B4" s="248" t="s">
        <v>82</v>
      </c>
      <c r="C4" s="248"/>
      <c r="D4" s="33"/>
      <c r="E4" s="29"/>
      <c r="F4" s="29"/>
      <c r="G4" s="29"/>
      <c r="H4" s="33"/>
      <c r="I4" s="29"/>
      <c r="J4" s="29"/>
    </row>
    <row r="5" spans="1:10" ht="22.5" customHeight="1">
      <c r="A5" s="32" t="s">
        <v>18</v>
      </c>
      <c r="B5" s="248" t="s">
        <v>83</v>
      </c>
      <c r="C5" s="248"/>
      <c r="D5" s="33" t="s">
        <v>19</v>
      </c>
      <c r="E5" s="34"/>
      <c r="F5" s="35"/>
      <c r="G5" s="36"/>
      <c r="H5" s="33" t="s">
        <v>20</v>
      </c>
      <c r="I5" s="247"/>
      <c r="J5" s="247"/>
    </row>
    <row r="6" spans="1:10" ht="12.75" thickBot="1">
      <c r="A6" s="29"/>
      <c r="B6" s="29"/>
      <c r="C6" s="29"/>
      <c r="D6" s="30"/>
      <c r="E6" s="29"/>
      <c r="F6" s="29"/>
      <c r="G6" s="29"/>
      <c r="H6" s="30"/>
      <c r="I6" s="29"/>
      <c r="J6" s="29"/>
    </row>
    <row r="7" spans="1:10" ht="13.5" customHeight="1">
      <c r="A7" s="244" t="s">
        <v>21</v>
      </c>
      <c r="B7" s="245"/>
      <c r="C7" s="245"/>
      <c r="D7" s="245"/>
      <c r="E7" s="245"/>
      <c r="F7" s="245"/>
      <c r="G7" s="245"/>
      <c r="H7" s="245"/>
      <c r="I7" s="245"/>
      <c r="J7" s="246"/>
    </row>
    <row r="8" spans="1:10" ht="10.5" customHeight="1">
      <c r="A8" s="235" t="s">
        <v>22</v>
      </c>
      <c r="B8" s="236"/>
      <c r="C8" s="236"/>
      <c r="D8" s="236"/>
      <c r="E8" s="236"/>
      <c r="F8" s="236"/>
      <c r="G8" s="236"/>
      <c r="H8" s="236"/>
      <c r="I8" s="236"/>
      <c r="J8" s="237"/>
    </row>
    <row r="9" spans="1:10" ht="18.75" customHeight="1">
      <c r="A9" s="37" t="s">
        <v>23</v>
      </c>
      <c r="B9" s="238" t="s">
        <v>133</v>
      </c>
      <c r="C9" s="238"/>
      <c r="D9" s="38"/>
      <c r="E9" s="39"/>
      <c r="F9" s="38"/>
      <c r="G9" s="40" t="s">
        <v>9</v>
      </c>
      <c r="H9" s="238" t="s">
        <v>110</v>
      </c>
      <c r="I9" s="238"/>
      <c r="J9" s="239"/>
    </row>
    <row r="10" spans="1:10" ht="18.75" customHeight="1">
      <c r="A10" s="37" t="s">
        <v>24</v>
      </c>
      <c r="B10" s="240">
        <v>0</v>
      </c>
      <c r="C10" s="240"/>
      <c r="D10" s="38"/>
      <c r="E10" s="39"/>
      <c r="F10" s="38"/>
      <c r="G10" s="40" t="s">
        <v>25</v>
      </c>
      <c r="H10" s="240">
        <v>0</v>
      </c>
      <c r="I10" s="240"/>
      <c r="J10" s="241"/>
    </row>
    <row r="11" spans="1:10" ht="18.75" customHeight="1">
      <c r="A11" s="37" t="s">
        <v>26</v>
      </c>
      <c r="B11" s="242" t="s">
        <v>302</v>
      </c>
      <c r="C11" s="242"/>
      <c r="D11" s="242"/>
      <c r="E11" s="242"/>
      <c r="F11" s="242"/>
      <c r="G11" s="242"/>
      <c r="H11" s="242"/>
      <c r="I11" s="242"/>
      <c r="J11" s="243"/>
    </row>
    <row r="12" spans="1:10" ht="18.75" customHeight="1">
      <c r="A12" s="37" t="s">
        <v>27</v>
      </c>
      <c r="B12" s="231" t="s">
        <v>84</v>
      </c>
      <c r="C12" s="232"/>
      <c r="D12" s="232"/>
      <c r="E12" s="232"/>
      <c r="F12" s="232"/>
      <c r="G12" s="232"/>
      <c r="H12" s="232"/>
      <c r="I12" s="232"/>
      <c r="J12" s="233"/>
    </row>
    <row r="13" spans="1:10" ht="18.75" customHeight="1" thickBot="1">
      <c r="A13" s="41"/>
      <c r="B13" s="42"/>
      <c r="C13" s="42"/>
      <c r="D13" s="42"/>
      <c r="E13" s="42"/>
      <c r="F13" s="42"/>
      <c r="G13" s="42"/>
      <c r="H13" s="42"/>
      <c r="I13" s="42"/>
      <c r="J13" s="43"/>
    </row>
    <row r="16" spans="1:10" ht="24.75" customHeight="1">
      <c r="A16" s="234" t="s">
        <v>28</v>
      </c>
      <c r="B16" s="234"/>
      <c r="C16" s="234"/>
      <c r="D16" s="234"/>
      <c r="E16" s="234"/>
      <c r="F16" s="234"/>
      <c r="G16" s="234"/>
      <c r="H16" s="234"/>
      <c r="I16" s="234"/>
      <c r="J16" s="234"/>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9"/>
  <sheetViews>
    <sheetView workbookViewId="0">
      <selection activeCell="G14" sqref="G14"/>
    </sheetView>
  </sheetViews>
  <sheetFormatPr defaultColWidth="9.875" defaultRowHeight="14.25"/>
  <cols>
    <col min="1" max="1" width="19.625" style="78" customWidth="1"/>
    <col min="2" max="2" width="20.75" style="78" customWidth="1"/>
    <col min="3" max="4" width="17.875" style="78" customWidth="1"/>
    <col min="5" max="5" width="14" style="78" customWidth="1"/>
    <col min="6" max="6" width="8.25" style="78" customWidth="1"/>
    <col min="7" max="7" width="20.5" style="78" customWidth="1"/>
    <col min="8" max="8" width="18" style="78" customWidth="1"/>
    <col min="9" max="9" width="14.5" style="78" customWidth="1"/>
    <col min="10" max="10" width="12" style="78" customWidth="1"/>
    <col min="11" max="11" width="13.875" style="78" customWidth="1"/>
    <col min="12" max="256" width="9.875" style="78"/>
    <col min="257" max="257" width="19.625" style="78" customWidth="1"/>
    <col min="258" max="258" width="20.75" style="78" customWidth="1"/>
    <col min="259" max="260" width="17.875" style="78" customWidth="1"/>
    <col min="261" max="261" width="14" style="78" customWidth="1"/>
    <col min="262" max="262" width="8.25" style="78" customWidth="1"/>
    <col min="263" max="264" width="18" style="78" customWidth="1"/>
    <col min="265" max="265" width="14.5" style="78" customWidth="1"/>
    <col min="266" max="266" width="12" style="78" customWidth="1"/>
    <col min="267" max="267" width="13.875" style="78" customWidth="1"/>
    <col min="268" max="512" width="9.875" style="78"/>
    <col min="513" max="513" width="19.625" style="78" customWidth="1"/>
    <col min="514" max="514" width="20.75" style="78" customWidth="1"/>
    <col min="515" max="516" width="17.875" style="78" customWidth="1"/>
    <col min="517" max="517" width="14" style="78" customWidth="1"/>
    <col min="518" max="518" width="8.25" style="78" customWidth="1"/>
    <col min="519" max="520" width="18" style="78" customWidth="1"/>
    <col min="521" max="521" width="14.5" style="78" customWidth="1"/>
    <col min="522" max="522" width="12" style="78" customWidth="1"/>
    <col min="523" max="523" width="13.875" style="78" customWidth="1"/>
    <col min="524" max="768" width="9.875" style="78"/>
    <col min="769" max="769" width="19.625" style="78" customWidth="1"/>
    <col min="770" max="770" width="20.75" style="78" customWidth="1"/>
    <col min="771" max="772" width="17.875" style="78" customWidth="1"/>
    <col min="773" max="773" width="14" style="78" customWidth="1"/>
    <col min="774" max="774" width="8.25" style="78" customWidth="1"/>
    <col min="775" max="776" width="18" style="78" customWidth="1"/>
    <col min="777" max="777" width="14.5" style="78" customWidth="1"/>
    <col min="778" max="778" width="12" style="78" customWidth="1"/>
    <col min="779" max="779" width="13.875" style="78" customWidth="1"/>
    <col min="780" max="1024" width="9.875" style="78"/>
    <col min="1025" max="1025" width="19.625" style="78" customWidth="1"/>
    <col min="1026" max="1026" width="20.75" style="78" customWidth="1"/>
    <col min="1027" max="1028" width="17.875" style="78" customWidth="1"/>
    <col min="1029" max="1029" width="14" style="78" customWidth="1"/>
    <col min="1030" max="1030" width="8.25" style="78" customWidth="1"/>
    <col min="1031" max="1032" width="18" style="78" customWidth="1"/>
    <col min="1033" max="1033" width="14.5" style="78" customWidth="1"/>
    <col min="1034" max="1034" width="12" style="78" customWidth="1"/>
    <col min="1035" max="1035" width="13.875" style="78" customWidth="1"/>
    <col min="1036" max="1280" width="9.875" style="78"/>
    <col min="1281" max="1281" width="19.625" style="78" customWidth="1"/>
    <col min="1282" max="1282" width="20.75" style="78" customWidth="1"/>
    <col min="1283" max="1284" width="17.875" style="78" customWidth="1"/>
    <col min="1285" max="1285" width="14" style="78" customWidth="1"/>
    <col min="1286" max="1286" width="8.25" style="78" customWidth="1"/>
    <col min="1287" max="1288" width="18" style="78" customWidth="1"/>
    <col min="1289" max="1289" width="14.5" style="78" customWidth="1"/>
    <col min="1290" max="1290" width="12" style="78" customWidth="1"/>
    <col min="1291" max="1291" width="13.875" style="78" customWidth="1"/>
    <col min="1292" max="1536" width="9.875" style="78"/>
    <col min="1537" max="1537" width="19.625" style="78" customWidth="1"/>
    <col min="1538" max="1538" width="20.75" style="78" customWidth="1"/>
    <col min="1539" max="1540" width="17.875" style="78" customWidth="1"/>
    <col min="1541" max="1541" width="14" style="78" customWidth="1"/>
    <col min="1542" max="1542" width="8.25" style="78" customWidth="1"/>
    <col min="1543" max="1544" width="18" style="78" customWidth="1"/>
    <col min="1545" max="1545" width="14.5" style="78" customWidth="1"/>
    <col min="1546" max="1546" width="12" style="78" customWidth="1"/>
    <col min="1547" max="1547" width="13.875" style="78" customWidth="1"/>
    <col min="1548" max="1792" width="9.875" style="78"/>
    <col min="1793" max="1793" width="19.625" style="78" customWidth="1"/>
    <col min="1794" max="1794" width="20.75" style="78" customWidth="1"/>
    <col min="1795" max="1796" width="17.875" style="78" customWidth="1"/>
    <col min="1797" max="1797" width="14" style="78" customWidth="1"/>
    <col min="1798" max="1798" width="8.25" style="78" customWidth="1"/>
    <col min="1799" max="1800" width="18" style="78" customWidth="1"/>
    <col min="1801" max="1801" width="14.5" style="78" customWidth="1"/>
    <col min="1802" max="1802" width="12" style="78" customWidth="1"/>
    <col min="1803" max="1803" width="13.875" style="78" customWidth="1"/>
    <col min="1804" max="2048" width="9.875" style="78"/>
    <col min="2049" max="2049" width="19.625" style="78" customWidth="1"/>
    <col min="2050" max="2050" width="20.75" style="78" customWidth="1"/>
    <col min="2051" max="2052" width="17.875" style="78" customWidth="1"/>
    <col min="2053" max="2053" width="14" style="78" customWidth="1"/>
    <col min="2054" max="2054" width="8.25" style="78" customWidth="1"/>
    <col min="2055" max="2056" width="18" style="78" customWidth="1"/>
    <col min="2057" max="2057" width="14.5" style="78" customWidth="1"/>
    <col min="2058" max="2058" width="12" style="78" customWidth="1"/>
    <col min="2059" max="2059" width="13.875" style="78" customWidth="1"/>
    <col min="2060" max="2304" width="9.875" style="78"/>
    <col min="2305" max="2305" width="19.625" style="78" customWidth="1"/>
    <col min="2306" max="2306" width="20.75" style="78" customWidth="1"/>
    <col min="2307" max="2308" width="17.875" style="78" customWidth="1"/>
    <col min="2309" max="2309" width="14" style="78" customWidth="1"/>
    <col min="2310" max="2310" width="8.25" style="78" customWidth="1"/>
    <col min="2311" max="2312" width="18" style="78" customWidth="1"/>
    <col min="2313" max="2313" width="14.5" style="78" customWidth="1"/>
    <col min="2314" max="2314" width="12" style="78" customWidth="1"/>
    <col min="2315" max="2315" width="13.875" style="78" customWidth="1"/>
    <col min="2316" max="2560" width="9.875" style="78"/>
    <col min="2561" max="2561" width="19.625" style="78" customWidth="1"/>
    <col min="2562" max="2562" width="20.75" style="78" customWidth="1"/>
    <col min="2563" max="2564" width="17.875" style="78" customWidth="1"/>
    <col min="2565" max="2565" width="14" style="78" customWidth="1"/>
    <col min="2566" max="2566" width="8.25" style="78" customWidth="1"/>
    <col min="2567" max="2568" width="18" style="78" customWidth="1"/>
    <col min="2569" max="2569" width="14.5" style="78" customWidth="1"/>
    <col min="2570" max="2570" width="12" style="78" customWidth="1"/>
    <col min="2571" max="2571" width="13.875" style="78" customWidth="1"/>
    <col min="2572" max="2816" width="9.875" style="78"/>
    <col min="2817" max="2817" width="19.625" style="78" customWidth="1"/>
    <col min="2818" max="2818" width="20.75" style="78" customWidth="1"/>
    <col min="2819" max="2820" width="17.875" style="78" customWidth="1"/>
    <col min="2821" max="2821" width="14" style="78" customWidth="1"/>
    <col min="2822" max="2822" width="8.25" style="78" customWidth="1"/>
    <col min="2823" max="2824" width="18" style="78" customWidth="1"/>
    <col min="2825" max="2825" width="14.5" style="78" customWidth="1"/>
    <col min="2826" max="2826" width="12" style="78" customWidth="1"/>
    <col min="2827" max="2827" width="13.875" style="78" customWidth="1"/>
    <col min="2828" max="3072" width="9.875" style="78"/>
    <col min="3073" max="3073" width="19.625" style="78" customWidth="1"/>
    <col min="3074" max="3074" width="20.75" style="78" customWidth="1"/>
    <col min="3075" max="3076" width="17.875" style="78" customWidth="1"/>
    <col min="3077" max="3077" width="14" style="78" customWidth="1"/>
    <col min="3078" max="3078" width="8.25" style="78" customWidth="1"/>
    <col min="3079" max="3080" width="18" style="78" customWidth="1"/>
    <col min="3081" max="3081" width="14.5" style="78" customWidth="1"/>
    <col min="3082" max="3082" width="12" style="78" customWidth="1"/>
    <col min="3083" max="3083" width="13.875" style="78" customWidth="1"/>
    <col min="3084" max="3328" width="9.875" style="78"/>
    <col min="3329" max="3329" width="19.625" style="78" customWidth="1"/>
    <col min="3330" max="3330" width="20.75" style="78" customWidth="1"/>
    <col min="3331" max="3332" width="17.875" style="78" customWidth="1"/>
    <col min="3333" max="3333" width="14" style="78" customWidth="1"/>
    <col min="3334" max="3334" width="8.25" style="78" customWidth="1"/>
    <col min="3335" max="3336" width="18" style="78" customWidth="1"/>
    <col min="3337" max="3337" width="14.5" style="78" customWidth="1"/>
    <col min="3338" max="3338" width="12" style="78" customWidth="1"/>
    <col min="3339" max="3339" width="13.875" style="78" customWidth="1"/>
    <col min="3340" max="3584" width="9.875" style="78"/>
    <col min="3585" max="3585" width="19.625" style="78" customWidth="1"/>
    <col min="3586" max="3586" width="20.75" style="78" customWidth="1"/>
    <col min="3587" max="3588" width="17.875" style="78" customWidth="1"/>
    <col min="3589" max="3589" width="14" style="78" customWidth="1"/>
    <col min="3590" max="3590" width="8.25" style="78" customWidth="1"/>
    <col min="3591" max="3592" width="18" style="78" customWidth="1"/>
    <col min="3593" max="3593" width="14.5" style="78" customWidth="1"/>
    <col min="3594" max="3594" width="12" style="78" customWidth="1"/>
    <col min="3595" max="3595" width="13.875" style="78" customWidth="1"/>
    <col min="3596" max="3840" width="9.875" style="78"/>
    <col min="3841" max="3841" width="19.625" style="78" customWidth="1"/>
    <col min="3842" max="3842" width="20.75" style="78" customWidth="1"/>
    <col min="3843" max="3844" width="17.875" style="78" customWidth="1"/>
    <col min="3845" max="3845" width="14" style="78" customWidth="1"/>
    <col min="3846" max="3846" width="8.25" style="78" customWidth="1"/>
    <col min="3847" max="3848" width="18" style="78" customWidth="1"/>
    <col min="3849" max="3849" width="14.5" style="78" customWidth="1"/>
    <col min="3850" max="3850" width="12" style="78" customWidth="1"/>
    <col min="3851" max="3851" width="13.875" style="78" customWidth="1"/>
    <col min="3852" max="4096" width="9.875" style="78"/>
    <col min="4097" max="4097" width="19.625" style="78" customWidth="1"/>
    <col min="4098" max="4098" width="20.75" style="78" customWidth="1"/>
    <col min="4099" max="4100" width="17.875" style="78" customWidth="1"/>
    <col min="4101" max="4101" width="14" style="78" customWidth="1"/>
    <col min="4102" max="4102" width="8.25" style="78" customWidth="1"/>
    <col min="4103" max="4104" width="18" style="78" customWidth="1"/>
    <col min="4105" max="4105" width="14.5" style="78" customWidth="1"/>
    <col min="4106" max="4106" width="12" style="78" customWidth="1"/>
    <col min="4107" max="4107" width="13.875" style="78" customWidth="1"/>
    <col min="4108" max="4352" width="9.875" style="78"/>
    <col min="4353" max="4353" width="19.625" style="78" customWidth="1"/>
    <col min="4354" max="4354" width="20.75" style="78" customWidth="1"/>
    <col min="4355" max="4356" width="17.875" style="78" customWidth="1"/>
    <col min="4357" max="4357" width="14" style="78" customWidth="1"/>
    <col min="4358" max="4358" width="8.25" style="78" customWidth="1"/>
    <col min="4359" max="4360" width="18" style="78" customWidth="1"/>
    <col min="4361" max="4361" width="14.5" style="78" customWidth="1"/>
    <col min="4362" max="4362" width="12" style="78" customWidth="1"/>
    <col min="4363" max="4363" width="13.875" style="78" customWidth="1"/>
    <col min="4364" max="4608" width="9.875" style="78"/>
    <col min="4609" max="4609" width="19.625" style="78" customWidth="1"/>
    <col min="4610" max="4610" width="20.75" style="78" customWidth="1"/>
    <col min="4611" max="4612" width="17.875" style="78" customWidth="1"/>
    <col min="4613" max="4613" width="14" style="78" customWidth="1"/>
    <col min="4614" max="4614" width="8.25" style="78" customWidth="1"/>
    <col min="4615" max="4616" width="18" style="78" customWidth="1"/>
    <col min="4617" max="4617" width="14.5" style="78" customWidth="1"/>
    <col min="4618" max="4618" width="12" style="78" customWidth="1"/>
    <col min="4619" max="4619" width="13.875" style="78" customWidth="1"/>
    <col min="4620" max="4864" width="9.875" style="78"/>
    <col min="4865" max="4865" width="19.625" style="78" customWidth="1"/>
    <col min="4866" max="4866" width="20.75" style="78" customWidth="1"/>
    <col min="4867" max="4868" width="17.875" style="78" customWidth="1"/>
    <col min="4869" max="4869" width="14" style="78" customWidth="1"/>
    <col min="4870" max="4870" width="8.25" style="78" customWidth="1"/>
    <col min="4871" max="4872" width="18" style="78" customWidth="1"/>
    <col min="4873" max="4873" width="14.5" style="78" customWidth="1"/>
    <col min="4874" max="4874" width="12" style="78" customWidth="1"/>
    <col min="4875" max="4875" width="13.875" style="78" customWidth="1"/>
    <col min="4876" max="5120" width="9.875" style="78"/>
    <col min="5121" max="5121" width="19.625" style="78" customWidth="1"/>
    <col min="5122" max="5122" width="20.75" style="78" customWidth="1"/>
    <col min="5123" max="5124" width="17.875" style="78" customWidth="1"/>
    <col min="5125" max="5125" width="14" style="78" customWidth="1"/>
    <col min="5126" max="5126" width="8.25" style="78" customWidth="1"/>
    <col min="5127" max="5128" width="18" style="78" customWidth="1"/>
    <col min="5129" max="5129" width="14.5" style="78" customWidth="1"/>
    <col min="5130" max="5130" width="12" style="78" customWidth="1"/>
    <col min="5131" max="5131" width="13.875" style="78" customWidth="1"/>
    <col min="5132" max="5376" width="9.875" style="78"/>
    <col min="5377" max="5377" width="19.625" style="78" customWidth="1"/>
    <col min="5378" max="5378" width="20.75" style="78" customWidth="1"/>
    <col min="5379" max="5380" width="17.875" style="78" customWidth="1"/>
    <col min="5381" max="5381" width="14" style="78" customWidth="1"/>
    <col min="5382" max="5382" width="8.25" style="78" customWidth="1"/>
    <col min="5383" max="5384" width="18" style="78" customWidth="1"/>
    <col min="5385" max="5385" width="14.5" style="78" customWidth="1"/>
    <col min="5386" max="5386" width="12" style="78" customWidth="1"/>
    <col min="5387" max="5387" width="13.875" style="78" customWidth="1"/>
    <col min="5388" max="5632" width="9.875" style="78"/>
    <col min="5633" max="5633" width="19.625" style="78" customWidth="1"/>
    <col min="5634" max="5634" width="20.75" style="78" customWidth="1"/>
    <col min="5635" max="5636" width="17.875" style="78" customWidth="1"/>
    <col min="5637" max="5637" width="14" style="78" customWidth="1"/>
    <col min="5638" max="5638" width="8.25" style="78" customWidth="1"/>
    <col min="5639" max="5640" width="18" style="78" customWidth="1"/>
    <col min="5641" max="5641" width="14.5" style="78" customWidth="1"/>
    <col min="5642" max="5642" width="12" style="78" customWidth="1"/>
    <col min="5643" max="5643" width="13.875" style="78" customWidth="1"/>
    <col min="5644" max="5888" width="9.875" style="78"/>
    <col min="5889" max="5889" width="19.625" style="78" customWidth="1"/>
    <col min="5890" max="5890" width="20.75" style="78" customWidth="1"/>
    <col min="5891" max="5892" width="17.875" style="78" customWidth="1"/>
    <col min="5893" max="5893" width="14" style="78" customWidth="1"/>
    <col min="5894" max="5894" width="8.25" style="78" customWidth="1"/>
    <col min="5895" max="5896" width="18" style="78" customWidth="1"/>
    <col min="5897" max="5897" width="14.5" style="78" customWidth="1"/>
    <col min="5898" max="5898" width="12" style="78" customWidth="1"/>
    <col min="5899" max="5899" width="13.875" style="78" customWidth="1"/>
    <col min="5900" max="6144" width="9.875" style="78"/>
    <col min="6145" max="6145" width="19.625" style="78" customWidth="1"/>
    <col min="6146" max="6146" width="20.75" style="78" customWidth="1"/>
    <col min="6147" max="6148" width="17.875" style="78" customWidth="1"/>
    <col min="6149" max="6149" width="14" style="78" customWidth="1"/>
    <col min="6150" max="6150" width="8.25" style="78" customWidth="1"/>
    <col min="6151" max="6152" width="18" style="78" customWidth="1"/>
    <col min="6153" max="6153" width="14.5" style="78" customWidth="1"/>
    <col min="6154" max="6154" width="12" style="78" customWidth="1"/>
    <col min="6155" max="6155" width="13.875" style="78" customWidth="1"/>
    <col min="6156" max="6400" width="9.875" style="78"/>
    <col min="6401" max="6401" width="19.625" style="78" customWidth="1"/>
    <col min="6402" max="6402" width="20.75" style="78" customWidth="1"/>
    <col min="6403" max="6404" width="17.875" style="78" customWidth="1"/>
    <col min="6405" max="6405" width="14" style="78" customWidth="1"/>
    <col min="6406" max="6406" width="8.25" style="78" customWidth="1"/>
    <col min="6407" max="6408" width="18" style="78" customWidth="1"/>
    <col min="6409" max="6409" width="14.5" style="78" customWidth="1"/>
    <col min="6410" max="6410" width="12" style="78" customWidth="1"/>
    <col min="6411" max="6411" width="13.875" style="78" customWidth="1"/>
    <col min="6412" max="6656" width="9.875" style="78"/>
    <col min="6657" max="6657" width="19.625" style="78" customWidth="1"/>
    <col min="6658" max="6658" width="20.75" style="78" customWidth="1"/>
    <col min="6659" max="6660" width="17.875" style="78" customWidth="1"/>
    <col min="6661" max="6661" width="14" style="78" customWidth="1"/>
    <col min="6662" max="6662" width="8.25" style="78" customWidth="1"/>
    <col min="6663" max="6664" width="18" style="78" customWidth="1"/>
    <col min="6665" max="6665" width="14.5" style="78" customWidth="1"/>
    <col min="6666" max="6666" width="12" style="78" customWidth="1"/>
    <col min="6667" max="6667" width="13.875" style="78" customWidth="1"/>
    <col min="6668" max="6912" width="9.875" style="78"/>
    <col min="6913" max="6913" width="19.625" style="78" customWidth="1"/>
    <col min="6914" max="6914" width="20.75" style="78" customWidth="1"/>
    <col min="6915" max="6916" width="17.875" style="78" customWidth="1"/>
    <col min="6917" max="6917" width="14" style="78" customWidth="1"/>
    <col min="6918" max="6918" width="8.25" style="78" customWidth="1"/>
    <col min="6919" max="6920" width="18" style="78" customWidth="1"/>
    <col min="6921" max="6921" width="14.5" style="78" customWidth="1"/>
    <col min="6922" max="6922" width="12" style="78" customWidth="1"/>
    <col min="6923" max="6923" width="13.875" style="78" customWidth="1"/>
    <col min="6924" max="7168" width="9.875" style="78"/>
    <col min="7169" max="7169" width="19.625" style="78" customWidth="1"/>
    <col min="7170" max="7170" width="20.75" style="78" customWidth="1"/>
    <col min="7171" max="7172" width="17.875" style="78" customWidth="1"/>
    <col min="7173" max="7173" width="14" style="78" customWidth="1"/>
    <col min="7174" max="7174" width="8.25" style="78" customWidth="1"/>
    <col min="7175" max="7176" width="18" style="78" customWidth="1"/>
    <col min="7177" max="7177" width="14.5" style="78" customWidth="1"/>
    <col min="7178" max="7178" width="12" style="78" customWidth="1"/>
    <col min="7179" max="7179" width="13.875" style="78" customWidth="1"/>
    <col min="7180" max="7424" width="9.875" style="78"/>
    <col min="7425" max="7425" width="19.625" style="78" customWidth="1"/>
    <col min="7426" max="7426" width="20.75" style="78" customWidth="1"/>
    <col min="7427" max="7428" width="17.875" style="78" customWidth="1"/>
    <col min="7429" max="7429" width="14" style="78" customWidth="1"/>
    <col min="7430" max="7430" width="8.25" style="78" customWidth="1"/>
    <col min="7431" max="7432" width="18" style="78" customWidth="1"/>
    <col min="7433" max="7433" width="14.5" style="78" customWidth="1"/>
    <col min="7434" max="7434" width="12" style="78" customWidth="1"/>
    <col min="7435" max="7435" width="13.875" style="78" customWidth="1"/>
    <col min="7436" max="7680" width="9.875" style="78"/>
    <col min="7681" max="7681" width="19.625" style="78" customWidth="1"/>
    <col min="7682" max="7682" width="20.75" style="78" customWidth="1"/>
    <col min="7683" max="7684" width="17.875" style="78" customWidth="1"/>
    <col min="7685" max="7685" width="14" style="78" customWidth="1"/>
    <col min="7686" max="7686" width="8.25" style="78" customWidth="1"/>
    <col min="7687" max="7688" width="18" style="78" customWidth="1"/>
    <col min="7689" max="7689" width="14.5" style="78" customWidth="1"/>
    <col min="7690" max="7690" width="12" style="78" customWidth="1"/>
    <col min="7691" max="7691" width="13.875" style="78" customWidth="1"/>
    <col min="7692" max="7936" width="9.875" style="78"/>
    <col min="7937" max="7937" width="19.625" style="78" customWidth="1"/>
    <col min="7938" max="7938" width="20.75" style="78" customWidth="1"/>
    <col min="7939" max="7940" width="17.875" style="78" customWidth="1"/>
    <col min="7941" max="7941" width="14" style="78" customWidth="1"/>
    <col min="7942" max="7942" width="8.25" style="78" customWidth="1"/>
    <col min="7943" max="7944" width="18" style="78" customWidth="1"/>
    <col min="7945" max="7945" width="14.5" style="78" customWidth="1"/>
    <col min="7946" max="7946" width="12" style="78" customWidth="1"/>
    <col min="7947" max="7947" width="13.875" style="78" customWidth="1"/>
    <col min="7948" max="8192" width="9.875" style="78"/>
    <col min="8193" max="8193" width="19.625" style="78" customWidth="1"/>
    <col min="8194" max="8194" width="20.75" style="78" customWidth="1"/>
    <col min="8195" max="8196" width="17.875" style="78" customWidth="1"/>
    <col min="8197" max="8197" width="14" style="78" customWidth="1"/>
    <col min="8198" max="8198" width="8.25" style="78" customWidth="1"/>
    <col min="8199" max="8200" width="18" style="78" customWidth="1"/>
    <col min="8201" max="8201" width="14.5" style="78" customWidth="1"/>
    <col min="8202" max="8202" width="12" style="78" customWidth="1"/>
    <col min="8203" max="8203" width="13.875" style="78" customWidth="1"/>
    <col min="8204" max="8448" width="9.875" style="78"/>
    <col min="8449" max="8449" width="19.625" style="78" customWidth="1"/>
    <col min="8450" max="8450" width="20.75" style="78" customWidth="1"/>
    <col min="8451" max="8452" width="17.875" style="78" customWidth="1"/>
    <col min="8453" max="8453" width="14" style="78" customWidth="1"/>
    <col min="8454" max="8454" width="8.25" style="78" customWidth="1"/>
    <col min="8455" max="8456" width="18" style="78" customWidth="1"/>
    <col min="8457" max="8457" width="14.5" style="78" customWidth="1"/>
    <col min="8458" max="8458" width="12" style="78" customWidth="1"/>
    <col min="8459" max="8459" width="13.875" style="78" customWidth="1"/>
    <col min="8460" max="8704" width="9.875" style="78"/>
    <col min="8705" max="8705" width="19.625" style="78" customWidth="1"/>
    <col min="8706" max="8706" width="20.75" style="78" customWidth="1"/>
    <col min="8707" max="8708" width="17.875" style="78" customWidth="1"/>
    <col min="8709" max="8709" width="14" style="78" customWidth="1"/>
    <col min="8710" max="8710" width="8.25" style="78" customWidth="1"/>
    <col min="8711" max="8712" width="18" style="78" customWidth="1"/>
    <col min="8713" max="8713" width="14.5" style="78" customWidth="1"/>
    <col min="8714" max="8714" width="12" style="78" customWidth="1"/>
    <col min="8715" max="8715" width="13.875" style="78" customWidth="1"/>
    <col min="8716" max="8960" width="9.875" style="78"/>
    <col min="8961" max="8961" width="19.625" style="78" customWidth="1"/>
    <col min="8962" max="8962" width="20.75" style="78" customWidth="1"/>
    <col min="8963" max="8964" width="17.875" style="78" customWidth="1"/>
    <col min="8965" max="8965" width="14" style="78" customWidth="1"/>
    <col min="8966" max="8966" width="8.25" style="78" customWidth="1"/>
    <col min="8967" max="8968" width="18" style="78" customWidth="1"/>
    <col min="8969" max="8969" width="14.5" style="78" customWidth="1"/>
    <col min="8970" max="8970" width="12" style="78" customWidth="1"/>
    <col min="8971" max="8971" width="13.875" style="78" customWidth="1"/>
    <col min="8972" max="9216" width="9.875" style="78"/>
    <col min="9217" max="9217" width="19.625" style="78" customWidth="1"/>
    <col min="9218" max="9218" width="20.75" style="78" customWidth="1"/>
    <col min="9219" max="9220" width="17.875" style="78" customWidth="1"/>
    <col min="9221" max="9221" width="14" style="78" customWidth="1"/>
    <col min="9222" max="9222" width="8.25" style="78" customWidth="1"/>
    <col min="9223" max="9224" width="18" style="78" customWidth="1"/>
    <col min="9225" max="9225" width="14.5" style="78" customWidth="1"/>
    <col min="9226" max="9226" width="12" style="78" customWidth="1"/>
    <col min="9227" max="9227" width="13.875" style="78" customWidth="1"/>
    <col min="9228" max="9472" width="9.875" style="78"/>
    <col min="9473" max="9473" width="19.625" style="78" customWidth="1"/>
    <col min="9474" max="9474" width="20.75" style="78" customWidth="1"/>
    <col min="9475" max="9476" width="17.875" style="78" customWidth="1"/>
    <col min="9477" max="9477" width="14" style="78" customWidth="1"/>
    <col min="9478" max="9478" width="8.25" style="78" customWidth="1"/>
    <col min="9479" max="9480" width="18" style="78" customWidth="1"/>
    <col min="9481" max="9481" width="14.5" style="78" customWidth="1"/>
    <col min="9482" max="9482" width="12" style="78" customWidth="1"/>
    <col min="9483" max="9483" width="13.875" style="78" customWidth="1"/>
    <col min="9484" max="9728" width="9.875" style="78"/>
    <col min="9729" max="9729" width="19.625" style="78" customWidth="1"/>
    <col min="9730" max="9730" width="20.75" style="78" customWidth="1"/>
    <col min="9731" max="9732" width="17.875" style="78" customWidth="1"/>
    <col min="9733" max="9733" width="14" style="78" customWidth="1"/>
    <col min="9734" max="9734" width="8.25" style="78" customWidth="1"/>
    <col min="9735" max="9736" width="18" style="78" customWidth="1"/>
    <col min="9737" max="9737" width="14.5" style="78" customWidth="1"/>
    <col min="9738" max="9738" width="12" style="78" customWidth="1"/>
    <col min="9739" max="9739" width="13.875" style="78" customWidth="1"/>
    <col min="9740" max="9984" width="9.875" style="78"/>
    <col min="9985" max="9985" width="19.625" style="78" customWidth="1"/>
    <col min="9986" max="9986" width="20.75" style="78" customWidth="1"/>
    <col min="9987" max="9988" width="17.875" style="78" customWidth="1"/>
    <col min="9989" max="9989" width="14" style="78" customWidth="1"/>
    <col min="9990" max="9990" width="8.25" style="78" customWidth="1"/>
    <col min="9991" max="9992" width="18" style="78" customWidth="1"/>
    <col min="9993" max="9993" width="14.5" style="78" customWidth="1"/>
    <col min="9994" max="9994" width="12" style="78" customWidth="1"/>
    <col min="9995" max="9995" width="13.875" style="78" customWidth="1"/>
    <col min="9996" max="10240" width="9.875" style="78"/>
    <col min="10241" max="10241" width="19.625" style="78" customWidth="1"/>
    <col min="10242" max="10242" width="20.75" style="78" customWidth="1"/>
    <col min="10243" max="10244" width="17.875" style="78" customWidth="1"/>
    <col min="10245" max="10245" width="14" style="78" customWidth="1"/>
    <col min="10246" max="10246" width="8.25" style="78" customWidth="1"/>
    <col min="10247" max="10248" width="18" style="78" customWidth="1"/>
    <col min="10249" max="10249" width="14.5" style="78" customWidth="1"/>
    <col min="10250" max="10250" width="12" style="78" customWidth="1"/>
    <col min="10251" max="10251" width="13.875" style="78" customWidth="1"/>
    <col min="10252" max="10496" width="9.875" style="78"/>
    <col min="10497" max="10497" width="19.625" style="78" customWidth="1"/>
    <col min="10498" max="10498" width="20.75" style="78" customWidth="1"/>
    <col min="10499" max="10500" width="17.875" style="78" customWidth="1"/>
    <col min="10501" max="10501" width="14" style="78" customWidth="1"/>
    <col min="10502" max="10502" width="8.25" style="78" customWidth="1"/>
    <col min="10503" max="10504" width="18" style="78" customWidth="1"/>
    <col min="10505" max="10505" width="14.5" style="78" customWidth="1"/>
    <col min="10506" max="10506" width="12" style="78" customWidth="1"/>
    <col min="10507" max="10507" width="13.875" style="78" customWidth="1"/>
    <col min="10508" max="10752" width="9.875" style="78"/>
    <col min="10753" max="10753" width="19.625" style="78" customWidth="1"/>
    <col min="10754" max="10754" width="20.75" style="78" customWidth="1"/>
    <col min="10755" max="10756" width="17.875" style="78" customWidth="1"/>
    <col min="10757" max="10757" width="14" style="78" customWidth="1"/>
    <col min="10758" max="10758" width="8.25" style="78" customWidth="1"/>
    <col min="10759" max="10760" width="18" style="78" customWidth="1"/>
    <col min="10761" max="10761" width="14.5" style="78" customWidth="1"/>
    <col min="10762" max="10762" width="12" style="78" customWidth="1"/>
    <col min="10763" max="10763" width="13.875" style="78" customWidth="1"/>
    <col min="10764" max="11008" width="9.875" style="78"/>
    <col min="11009" max="11009" width="19.625" style="78" customWidth="1"/>
    <col min="11010" max="11010" width="20.75" style="78" customWidth="1"/>
    <col min="11011" max="11012" width="17.875" style="78" customWidth="1"/>
    <col min="11013" max="11013" width="14" style="78" customWidth="1"/>
    <col min="11014" max="11014" width="8.25" style="78" customWidth="1"/>
    <col min="11015" max="11016" width="18" style="78" customWidth="1"/>
    <col min="11017" max="11017" width="14.5" style="78" customWidth="1"/>
    <col min="11018" max="11018" width="12" style="78" customWidth="1"/>
    <col min="11019" max="11019" width="13.875" style="78" customWidth="1"/>
    <col min="11020" max="11264" width="9.875" style="78"/>
    <col min="11265" max="11265" width="19.625" style="78" customWidth="1"/>
    <col min="11266" max="11266" width="20.75" style="78" customWidth="1"/>
    <col min="11267" max="11268" width="17.875" style="78" customWidth="1"/>
    <col min="11269" max="11269" width="14" style="78" customWidth="1"/>
    <col min="11270" max="11270" width="8.25" style="78" customWidth="1"/>
    <col min="11271" max="11272" width="18" style="78" customWidth="1"/>
    <col min="11273" max="11273" width="14.5" style="78" customWidth="1"/>
    <col min="11274" max="11274" width="12" style="78" customWidth="1"/>
    <col min="11275" max="11275" width="13.875" style="78" customWidth="1"/>
    <col min="11276" max="11520" width="9.875" style="78"/>
    <col min="11521" max="11521" width="19.625" style="78" customWidth="1"/>
    <col min="11522" max="11522" width="20.75" style="78" customWidth="1"/>
    <col min="11523" max="11524" width="17.875" style="78" customWidth="1"/>
    <col min="11525" max="11525" width="14" style="78" customWidth="1"/>
    <col min="11526" max="11526" width="8.25" style="78" customWidth="1"/>
    <col min="11527" max="11528" width="18" style="78" customWidth="1"/>
    <col min="11529" max="11529" width="14.5" style="78" customWidth="1"/>
    <col min="11530" max="11530" width="12" style="78" customWidth="1"/>
    <col min="11531" max="11531" width="13.875" style="78" customWidth="1"/>
    <col min="11532" max="11776" width="9.875" style="78"/>
    <col min="11777" max="11777" width="19.625" style="78" customWidth="1"/>
    <col min="11778" max="11778" width="20.75" style="78" customWidth="1"/>
    <col min="11779" max="11780" width="17.875" style="78" customWidth="1"/>
    <col min="11781" max="11781" width="14" style="78" customWidth="1"/>
    <col min="11782" max="11782" width="8.25" style="78" customWidth="1"/>
    <col min="11783" max="11784" width="18" style="78" customWidth="1"/>
    <col min="11785" max="11785" width="14.5" style="78" customWidth="1"/>
    <col min="11786" max="11786" width="12" style="78" customWidth="1"/>
    <col min="11787" max="11787" width="13.875" style="78" customWidth="1"/>
    <col min="11788" max="12032" width="9.875" style="78"/>
    <col min="12033" max="12033" width="19.625" style="78" customWidth="1"/>
    <col min="12034" max="12034" width="20.75" style="78" customWidth="1"/>
    <col min="12035" max="12036" width="17.875" style="78" customWidth="1"/>
    <col min="12037" max="12037" width="14" style="78" customWidth="1"/>
    <col min="12038" max="12038" width="8.25" style="78" customWidth="1"/>
    <col min="12039" max="12040" width="18" style="78" customWidth="1"/>
    <col min="12041" max="12041" width="14.5" style="78" customWidth="1"/>
    <col min="12042" max="12042" width="12" style="78" customWidth="1"/>
    <col min="12043" max="12043" width="13.875" style="78" customWidth="1"/>
    <col min="12044" max="12288" width="9.875" style="78"/>
    <col min="12289" max="12289" width="19.625" style="78" customWidth="1"/>
    <col min="12290" max="12290" width="20.75" style="78" customWidth="1"/>
    <col min="12291" max="12292" width="17.875" style="78" customWidth="1"/>
    <col min="12293" max="12293" width="14" style="78" customWidth="1"/>
    <col min="12294" max="12294" width="8.25" style="78" customWidth="1"/>
    <col min="12295" max="12296" width="18" style="78" customWidth="1"/>
    <col min="12297" max="12297" width="14.5" style="78" customWidth="1"/>
    <col min="12298" max="12298" width="12" style="78" customWidth="1"/>
    <col min="12299" max="12299" width="13.875" style="78" customWidth="1"/>
    <col min="12300" max="12544" width="9.875" style="78"/>
    <col min="12545" max="12545" width="19.625" style="78" customWidth="1"/>
    <col min="12546" max="12546" width="20.75" style="78" customWidth="1"/>
    <col min="12547" max="12548" width="17.875" style="78" customWidth="1"/>
    <col min="12549" max="12549" width="14" style="78" customWidth="1"/>
    <col min="12550" max="12550" width="8.25" style="78" customWidth="1"/>
    <col min="12551" max="12552" width="18" style="78" customWidth="1"/>
    <col min="12553" max="12553" width="14.5" style="78" customWidth="1"/>
    <col min="12554" max="12554" width="12" style="78" customWidth="1"/>
    <col min="12555" max="12555" width="13.875" style="78" customWidth="1"/>
    <col min="12556" max="12800" width="9.875" style="78"/>
    <col min="12801" max="12801" width="19.625" style="78" customWidth="1"/>
    <col min="12802" max="12802" width="20.75" style="78" customWidth="1"/>
    <col min="12803" max="12804" width="17.875" style="78" customWidth="1"/>
    <col min="12805" max="12805" width="14" style="78" customWidth="1"/>
    <col min="12806" max="12806" width="8.25" style="78" customWidth="1"/>
    <col min="12807" max="12808" width="18" style="78" customWidth="1"/>
    <col min="12809" max="12809" width="14.5" style="78" customWidth="1"/>
    <col min="12810" max="12810" width="12" style="78" customWidth="1"/>
    <col min="12811" max="12811" width="13.875" style="78" customWidth="1"/>
    <col min="12812" max="13056" width="9.875" style="78"/>
    <col min="13057" max="13057" width="19.625" style="78" customWidth="1"/>
    <col min="13058" max="13058" width="20.75" style="78" customWidth="1"/>
    <col min="13059" max="13060" width="17.875" style="78" customWidth="1"/>
    <col min="13061" max="13061" width="14" style="78" customWidth="1"/>
    <col min="13062" max="13062" width="8.25" style="78" customWidth="1"/>
    <col min="13063" max="13064" width="18" style="78" customWidth="1"/>
    <col min="13065" max="13065" width="14.5" style="78" customWidth="1"/>
    <col min="13066" max="13066" width="12" style="78" customWidth="1"/>
    <col min="13067" max="13067" width="13.875" style="78" customWidth="1"/>
    <col min="13068" max="13312" width="9.875" style="78"/>
    <col min="13313" max="13313" width="19.625" style="78" customWidth="1"/>
    <col min="13314" max="13314" width="20.75" style="78" customWidth="1"/>
    <col min="13315" max="13316" width="17.875" style="78" customWidth="1"/>
    <col min="13317" max="13317" width="14" style="78" customWidth="1"/>
    <col min="13318" max="13318" width="8.25" style="78" customWidth="1"/>
    <col min="13319" max="13320" width="18" style="78" customWidth="1"/>
    <col min="13321" max="13321" width="14.5" style="78" customWidth="1"/>
    <col min="13322" max="13322" width="12" style="78" customWidth="1"/>
    <col min="13323" max="13323" width="13.875" style="78" customWidth="1"/>
    <col min="13324" max="13568" width="9.875" style="78"/>
    <col min="13569" max="13569" width="19.625" style="78" customWidth="1"/>
    <col min="13570" max="13570" width="20.75" style="78" customWidth="1"/>
    <col min="13571" max="13572" width="17.875" style="78" customWidth="1"/>
    <col min="13573" max="13573" width="14" style="78" customWidth="1"/>
    <col min="13574" max="13574" width="8.25" style="78" customWidth="1"/>
    <col min="13575" max="13576" width="18" style="78" customWidth="1"/>
    <col min="13577" max="13577" width="14.5" style="78" customWidth="1"/>
    <col min="13578" max="13578" width="12" style="78" customWidth="1"/>
    <col min="13579" max="13579" width="13.875" style="78" customWidth="1"/>
    <col min="13580" max="13824" width="9.875" style="78"/>
    <col min="13825" max="13825" width="19.625" style="78" customWidth="1"/>
    <col min="13826" max="13826" width="20.75" style="78" customWidth="1"/>
    <col min="13827" max="13828" width="17.875" style="78" customWidth="1"/>
    <col min="13829" max="13829" width="14" style="78" customWidth="1"/>
    <col min="13830" max="13830" width="8.25" style="78" customWidth="1"/>
    <col min="13831" max="13832" width="18" style="78" customWidth="1"/>
    <col min="13833" max="13833" width="14.5" style="78" customWidth="1"/>
    <col min="13834" max="13834" width="12" style="78" customWidth="1"/>
    <col min="13835" max="13835" width="13.875" style="78" customWidth="1"/>
    <col min="13836" max="14080" width="9.875" style="78"/>
    <col min="14081" max="14081" width="19.625" style="78" customWidth="1"/>
    <col min="14082" max="14082" width="20.75" style="78" customWidth="1"/>
    <col min="14083" max="14084" width="17.875" style="78" customWidth="1"/>
    <col min="14085" max="14085" width="14" style="78" customWidth="1"/>
    <col min="14086" max="14086" width="8.25" style="78" customWidth="1"/>
    <col min="14087" max="14088" width="18" style="78" customWidth="1"/>
    <col min="14089" max="14089" width="14.5" style="78" customWidth="1"/>
    <col min="14090" max="14090" width="12" style="78" customWidth="1"/>
    <col min="14091" max="14091" width="13.875" style="78" customWidth="1"/>
    <col min="14092" max="14336" width="9.875" style="78"/>
    <col min="14337" max="14337" width="19.625" style="78" customWidth="1"/>
    <col min="14338" max="14338" width="20.75" style="78" customWidth="1"/>
    <col min="14339" max="14340" width="17.875" style="78" customWidth="1"/>
    <col min="14341" max="14341" width="14" style="78" customWidth="1"/>
    <col min="14342" max="14342" width="8.25" style="78" customWidth="1"/>
    <col min="14343" max="14344" width="18" style="78" customWidth="1"/>
    <col min="14345" max="14345" width="14.5" style="78" customWidth="1"/>
    <col min="14346" max="14346" width="12" style="78" customWidth="1"/>
    <col min="14347" max="14347" width="13.875" style="78" customWidth="1"/>
    <col min="14348" max="14592" width="9.875" style="78"/>
    <col min="14593" max="14593" width="19.625" style="78" customWidth="1"/>
    <col min="14594" max="14594" width="20.75" style="78" customWidth="1"/>
    <col min="14595" max="14596" width="17.875" style="78" customWidth="1"/>
    <col min="14597" max="14597" width="14" style="78" customWidth="1"/>
    <col min="14598" max="14598" width="8.25" style="78" customWidth="1"/>
    <col min="14599" max="14600" width="18" style="78" customWidth="1"/>
    <col min="14601" max="14601" width="14.5" style="78" customWidth="1"/>
    <col min="14602" max="14602" width="12" style="78" customWidth="1"/>
    <col min="14603" max="14603" width="13.875" style="78" customWidth="1"/>
    <col min="14604" max="14848" width="9.875" style="78"/>
    <col min="14849" max="14849" width="19.625" style="78" customWidth="1"/>
    <col min="14850" max="14850" width="20.75" style="78" customWidth="1"/>
    <col min="14851" max="14852" width="17.875" style="78" customWidth="1"/>
    <col min="14853" max="14853" width="14" style="78" customWidth="1"/>
    <col min="14854" max="14854" width="8.25" style="78" customWidth="1"/>
    <col min="14855" max="14856" width="18" style="78" customWidth="1"/>
    <col min="14857" max="14857" width="14.5" style="78" customWidth="1"/>
    <col min="14858" max="14858" width="12" style="78" customWidth="1"/>
    <col min="14859" max="14859" width="13.875" style="78" customWidth="1"/>
    <col min="14860" max="15104" width="9.875" style="78"/>
    <col min="15105" max="15105" width="19.625" style="78" customWidth="1"/>
    <col min="15106" max="15106" width="20.75" style="78" customWidth="1"/>
    <col min="15107" max="15108" width="17.875" style="78" customWidth="1"/>
    <col min="15109" max="15109" width="14" style="78" customWidth="1"/>
    <col min="15110" max="15110" width="8.25" style="78" customWidth="1"/>
    <col min="15111" max="15112" width="18" style="78" customWidth="1"/>
    <col min="15113" max="15113" width="14.5" style="78" customWidth="1"/>
    <col min="15114" max="15114" width="12" style="78" customWidth="1"/>
    <col min="15115" max="15115" width="13.875" style="78" customWidth="1"/>
    <col min="15116" max="15360" width="9.875" style="78"/>
    <col min="15361" max="15361" width="19.625" style="78" customWidth="1"/>
    <col min="15362" max="15362" width="20.75" style="78" customWidth="1"/>
    <col min="15363" max="15364" width="17.875" style="78" customWidth="1"/>
    <col min="15365" max="15365" width="14" style="78" customWidth="1"/>
    <col min="15366" max="15366" width="8.25" style="78" customWidth="1"/>
    <col min="15367" max="15368" width="18" style="78" customWidth="1"/>
    <col min="15369" max="15369" width="14.5" style="78" customWidth="1"/>
    <col min="15370" max="15370" width="12" style="78" customWidth="1"/>
    <col min="15371" max="15371" width="13.875" style="78" customWidth="1"/>
    <col min="15372" max="15616" width="9.875" style="78"/>
    <col min="15617" max="15617" width="19.625" style="78" customWidth="1"/>
    <col min="15618" max="15618" width="20.75" style="78" customWidth="1"/>
    <col min="15619" max="15620" width="17.875" style="78" customWidth="1"/>
    <col min="15621" max="15621" width="14" style="78" customWidth="1"/>
    <col min="15622" max="15622" width="8.25" style="78" customWidth="1"/>
    <col min="15623" max="15624" width="18" style="78" customWidth="1"/>
    <col min="15625" max="15625" width="14.5" style="78" customWidth="1"/>
    <col min="15626" max="15626" width="12" style="78" customWidth="1"/>
    <col min="15627" max="15627" width="13.875" style="78" customWidth="1"/>
    <col min="15628" max="15872" width="9.875" style="78"/>
    <col min="15873" max="15873" width="19.625" style="78" customWidth="1"/>
    <col min="15874" max="15874" width="20.75" style="78" customWidth="1"/>
    <col min="15875" max="15876" width="17.875" style="78" customWidth="1"/>
    <col min="15877" max="15877" width="14" style="78" customWidth="1"/>
    <col min="15878" max="15878" width="8.25" style="78" customWidth="1"/>
    <col min="15879" max="15880" width="18" style="78" customWidth="1"/>
    <col min="15881" max="15881" width="14.5" style="78" customWidth="1"/>
    <col min="15882" max="15882" width="12" style="78" customWidth="1"/>
    <col min="15883" max="15883" width="13.875" style="78" customWidth="1"/>
    <col min="15884" max="16128" width="9.875" style="78"/>
    <col min="16129" max="16129" width="19.625" style="78" customWidth="1"/>
    <col min="16130" max="16130" width="20.75" style="78" customWidth="1"/>
    <col min="16131" max="16132" width="17.875" style="78" customWidth="1"/>
    <col min="16133" max="16133" width="14" style="78" customWidth="1"/>
    <col min="16134" max="16134" width="8.25" style="78" customWidth="1"/>
    <col min="16135" max="16136" width="18" style="78" customWidth="1"/>
    <col min="16137" max="16137" width="14.5" style="78" customWidth="1"/>
    <col min="16138" max="16138" width="12" style="78" customWidth="1"/>
    <col min="16139" max="16139" width="13.875" style="78" customWidth="1"/>
    <col min="16140" max="16384" width="9.875" style="78"/>
  </cols>
  <sheetData>
    <row r="1" spans="1:15" s="65" customFormat="1" ht="15" customHeight="1"/>
    <row r="2" spans="1:15" s="65" customFormat="1" ht="18.75">
      <c r="A2" s="258" t="s">
        <v>208</v>
      </c>
      <c r="B2" s="258"/>
      <c r="C2" s="258"/>
      <c r="D2" s="258"/>
      <c r="E2" s="258"/>
      <c r="F2" s="258"/>
      <c r="G2" s="258"/>
      <c r="H2" s="258"/>
      <c r="I2" s="258"/>
      <c r="J2" s="66"/>
      <c r="K2" s="66"/>
      <c r="L2" s="67"/>
      <c r="M2" s="67"/>
      <c r="N2" s="67"/>
      <c r="O2" s="67"/>
    </row>
    <row r="3" spans="1:15" s="67" customFormat="1" ht="9.75" customHeight="1">
      <c r="A3" s="69"/>
      <c r="B3" s="69"/>
      <c r="C3" s="69"/>
      <c r="D3" s="69"/>
      <c r="E3" s="69"/>
      <c r="F3" s="69"/>
      <c r="G3" s="69"/>
      <c r="H3" s="69"/>
      <c r="I3" s="69"/>
      <c r="J3" s="66"/>
      <c r="K3" s="66"/>
    </row>
    <row r="4" spans="1:15" s="71" customFormat="1" ht="15.95" customHeight="1">
      <c r="A4" s="135" t="s">
        <v>55</v>
      </c>
      <c r="B4" s="121" t="s">
        <v>209</v>
      </c>
      <c r="C4" s="121" t="s">
        <v>210</v>
      </c>
      <c r="D4" s="121" t="s">
        <v>211</v>
      </c>
      <c r="E4" s="121" t="s">
        <v>212</v>
      </c>
      <c r="F4" s="121" t="s">
        <v>189</v>
      </c>
      <c r="G4" s="121" t="s">
        <v>213</v>
      </c>
      <c r="H4" s="121" t="s">
        <v>214</v>
      </c>
      <c r="I4" s="72" t="s">
        <v>123</v>
      </c>
    </row>
    <row r="5" spans="1:15" s="71" customFormat="1" ht="15.95" customHeight="1">
      <c r="A5" s="122" t="s">
        <v>194</v>
      </c>
      <c r="B5" s="94"/>
      <c r="C5" s="94"/>
      <c r="D5" s="94"/>
      <c r="E5" s="94"/>
      <c r="F5" s="94"/>
      <c r="G5" s="94"/>
      <c r="H5" s="94"/>
      <c r="I5" s="94"/>
    </row>
    <row r="6" spans="1:15" s="71" customFormat="1" ht="15.95" customHeight="1">
      <c r="A6" s="265" t="s">
        <v>215</v>
      </c>
      <c r="B6" s="94" t="s">
        <v>582</v>
      </c>
      <c r="C6" s="84">
        <v>3169847082.4300003</v>
      </c>
      <c r="D6" s="84"/>
      <c r="E6" s="84"/>
      <c r="F6" s="225">
        <v>0.16</v>
      </c>
      <c r="G6" s="75">
        <f>ROUND(C6*F6,2)</f>
        <v>507175533.19</v>
      </c>
      <c r="H6" s="75">
        <f>ROUND(D6*F6,2)</f>
        <v>0</v>
      </c>
      <c r="I6" s="84"/>
    </row>
    <row r="7" spans="1:15" s="71" customFormat="1" ht="15.95" customHeight="1">
      <c r="A7" s="266"/>
      <c r="B7" s="94" t="s">
        <v>583</v>
      </c>
      <c r="C7" s="84">
        <v>15830605429.189999</v>
      </c>
      <c r="D7" s="84"/>
      <c r="E7" s="84"/>
      <c r="F7" s="225">
        <v>0.13</v>
      </c>
      <c r="G7" s="75">
        <f t="shared" ref="G7:G15" si="0">ROUND(C7*F7,2)</f>
        <v>2057978705.79</v>
      </c>
      <c r="H7" s="75">
        <f t="shared" ref="H7:H15" si="1">ROUND(D7*F7,2)</f>
        <v>0</v>
      </c>
      <c r="I7" s="84"/>
    </row>
    <row r="8" spans="1:15" s="71" customFormat="1" ht="15.95" customHeight="1">
      <c r="A8" s="266"/>
      <c r="B8" s="94"/>
      <c r="C8" s="84"/>
      <c r="D8" s="84"/>
      <c r="E8" s="84"/>
      <c r="F8" s="84"/>
      <c r="G8" s="75">
        <f t="shared" si="0"/>
        <v>0</v>
      </c>
      <c r="H8" s="75">
        <f t="shared" si="1"/>
        <v>0</v>
      </c>
      <c r="I8" s="84"/>
    </row>
    <row r="9" spans="1:15" s="71" customFormat="1" ht="15.95" customHeight="1">
      <c r="A9" s="267"/>
      <c r="B9" s="94"/>
      <c r="C9" s="84"/>
      <c r="D9" s="84"/>
      <c r="E9" s="84"/>
      <c r="F9" s="225"/>
      <c r="G9" s="75">
        <f t="shared" si="0"/>
        <v>0</v>
      </c>
      <c r="H9" s="75">
        <f t="shared" si="1"/>
        <v>0</v>
      </c>
      <c r="I9" s="84"/>
    </row>
    <row r="10" spans="1:15" s="71" customFormat="1" ht="15.95" customHeight="1">
      <c r="A10" s="121" t="s">
        <v>216</v>
      </c>
      <c r="B10" s="100" t="s">
        <v>132</v>
      </c>
      <c r="C10" s="75">
        <f>SUM(C6:C9)</f>
        <v>19000452511.619999</v>
      </c>
      <c r="D10" s="75"/>
      <c r="E10" s="100" t="s">
        <v>132</v>
      </c>
      <c r="F10" s="75" t="s">
        <v>132</v>
      </c>
      <c r="G10" s="75">
        <f>SUM(G6:G9)</f>
        <v>2565154238.98</v>
      </c>
      <c r="H10" s="75">
        <f>SUM(H6:H9)</f>
        <v>0</v>
      </c>
      <c r="I10" s="126"/>
    </row>
    <row r="11" spans="1:15" s="71" customFormat="1" ht="15.95" customHeight="1">
      <c r="A11" s="265" t="s">
        <v>217</v>
      </c>
      <c r="B11" s="94"/>
      <c r="C11" s="84">
        <v>13231105.109999999</v>
      </c>
      <c r="D11" s="84"/>
      <c r="E11" s="84"/>
      <c r="F11" s="84">
        <v>0.13</v>
      </c>
      <c r="G11" s="75">
        <f t="shared" si="0"/>
        <v>1720043.66</v>
      </c>
      <c r="H11" s="75">
        <f t="shared" si="1"/>
        <v>0</v>
      </c>
      <c r="I11" s="123"/>
    </row>
    <row r="12" spans="1:15" s="71" customFormat="1" ht="15.95" customHeight="1">
      <c r="A12" s="267"/>
      <c r="B12" s="94"/>
      <c r="C12" s="84"/>
      <c r="D12" s="84"/>
      <c r="E12" s="84"/>
      <c r="F12" s="84"/>
      <c r="G12" s="75">
        <f t="shared" si="0"/>
        <v>0</v>
      </c>
      <c r="H12" s="75">
        <f t="shared" si="1"/>
        <v>0</v>
      </c>
      <c r="I12" s="123"/>
    </row>
    <row r="13" spans="1:15" s="71" customFormat="1" ht="15.95" customHeight="1">
      <c r="A13" s="121" t="s">
        <v>218</v>
      </c>
      <c r="B13" s="100" t="s">
        <v>219</v>
      </c>
      <c r="C13" s="75">
        <f>SUM(C11:C12)</f>
        <v>13231105.109999999</v>
      </c>
      <c r="D13" s="75"/>
      <c r="E13" s="100" t="s">
        <v>219</v>
      </c>
      <c r="F13" s="75" t="s">
        <v>219</v>
      </c>
      <c r="G13" s="75">
        <f>SUM(G11:G12)</f>
        <v>1720043.66</v>
      </c>
      <c r="H13" s="75">
        <f>SUM(H11:H12)</f>
        <v>0</v>
      </c>
      <c r="I13" s="126"/>
    </row>
    <row r="14" spans="1:15" s="71" customFormat="1" ht="15.95" customHeight="1">
      <c r="A14" s="124" t="s">
        <v>220</v>
      </c>
      <c r="B14" s="94"/>
      <c r="C14" s="84"/>
      <c r="D14" s="84"/>
      <c r="E14" s="84"/>
      <c r="F14" s="84"/>
      <c r="G14" s="75">
        <v>280707.96000000002</v>
      </c>
      <c r="H14" s="75">
        <f t="shared" si="1"/>
        <v>0</v>
      </c>
      <c r="I14" s="123"/>
    </row>
    <row r="15" spans="1:15" s="71" customFormat="1" ht="15.95" customHeight="1">
      <c r="A15" s="124" t="s">
        <v>221</v>
      </c>
      <c r="B15" s="94"/>
      <c r="C15" s="84"/>
      <c r="D15" s="84"/>
      <c r="E15" s="84"/>
      <c r="F15" s="84"/>
      <c r="G15" s="75">
        <f t="shared" si="0"/>
        <v>0</v>
      </c>
      <c r="H15" s="75">
        <f t="shared" si="1"/>
        <v>0</v>
      </c>
      <c r="I15" s="123"/>
    </row>
    <row r="16" spans="1:15" s="71" customFormat="1" ht="15.95" customHeight="1">
      <c r="A16" s="121" t="s">
        <v>222</v>
      </c>
      <c r="B16" s="100" t="s">
        <v>132</v>
      </c>
      <c r="C16" s="75">
        <f>C10+C13+C14-C15</f>
        <v>19013683616.73</v>
      </c>
      <c r="D16" s="75"/>
      <c r="E16" s="100" t="s">
        <v>219</v>
      </c>
      <c r="F16" s="75" t="s">
        <v>219</v>
      </c>
      <c r="G16" s="75">
        <f>G10+G13+G14-G15</f>
        <v>2567154990.5999999</v>
      </c>
      <c r="H16" s="75">
        <f>H10+H13+H14-H15</f>
        <v>0</v>
      </c>
      <c r="I16" s="126"/>
    </row>
    <row r="17" spans="1:9" s="71" customFormat="1" ht="15.95" customHeight="1">
      <c r="A17" s="122" t="s">
        <v>223</v>
      </c>
      <c r="B17" s="94"/>
      <c r="C17" s="84"/>
      <c r="D17" s="84"/>
      <c r="E17" s="84"/>
      <c r="F17" s="84"/>
      <c r="G17" s="84">
        <f>应交增值税明细表!N7</f>
        <v>2567207017.8499999</v>
      </c>
      <c r="H17" s="84"/>
      <c r="I17" s="123"/>
    </row>
    <row r="18" spans="1:9" s="71" customFormat="1" ht="15.95" customHeight="1">
      <c r="A18" s="122" t="s">
        <v>224</v>
      </c>
      <c r="B18" s="94"/>
      <c r="C18" s="84"/>
      <c r="D18" s="84"/>
      <c r="E18" s="84"/>
      <c r="F18" s="84"/>
      <c r="G18" s="75">
        <f>G17-G16</f>
        <v>52027.25</v>
      </c>
      <c r="H18" s="75">
        <f>H17-H16</f>
        <v>0</v>
      </c>
      <c r="I18" s="84"/>
    </row>
    <row r="19" spans="1:9" s="71" customFormat="1" ht="15.95" customHeight="1">
      <c r="A19" s="122" t="s">
        <v>225</v>
      </c>
      <c r="B19" s="94"/>
      <c r="C19" s="84"/>
      <c r="D19" s="84"/>
      <c r="E19" s="84"/>
      <c r="F19" s="84"/>
      <c r="G19" s="224">
        <f>G18/G17</f>
        <v>2.0266090595051465E-5</v>
      </c>
      <c r="H19" s="75" t="e">
        <f>H18/H17</f>
        <v>#DIV/0!</v>
      </c>
      <c r="I19" s="84"/>
    </row>
    <row r="20" spans="1:9" s="128" customFormat="1" ht="15.95" customHeight="1">
      <c r="A20" s="127" t="s">
        <v>226</v>
      </c>
      <c r="C20" s="136"/>
      <c r="D20" s="136"/>
      <c r="E20" s="136"/>
      <c r="F20" s="136"/>
      <c r="G20" s="136"/>
      <c r="H20" s="136"/>
      <c r="I20" s="136"/>
    </row>
    <row r="21" spans="1:9" s="128" customFormat="1" ht="12">
      <c r="A21" s="137"/>
      <c r="B21" s="138"/>
      <c r="C21" s="138"/>
      <c r="D21" s="138"/>
      <c r="E21" s="138"/>
      <c r="F21" s="138"/>
      <c r="G21" s="138"/>
      <c r="H21" s="138"/>
      <c r="I21" s="139"/>
    </row>
    <row r="22" spans="1:9">
      <c r="A22" s="132"/>
      <c r="B22" s="133"/>
      <c r="C22" s="133"/>
      <c r="D22" s="133"/>
      <c r="E22" s="133"/>
      <c r="F22" s="133"/>
      <c r="G22" s="133"/>
      <c r="H22" s="133"/>
      <c r="I22" s="134"/>
    </row>
    <row r="23" spans="1:9">
      <c r="E23" s="215"/>
    </row>
    <row r="24" spans="1:9">
      <c r="A24" s="98" t="s">
        <v>227</v>
      </c>
    </row>
    <row r="25" spans="1:9">
      <c r="A25" s="98" t="s">
        <v>228</v>
      </c>
    </row>
    <row r="27" spans="1:9">
      <c r="A27" s="98" t="s">
        <v>229</v>
      </c>
      <c r="B27" s="98"/>
      <c r="C27" s="98"/>
      <c r="D27" s="98"/>
      <c r="E27" s="98"/>
      <c r="F27" s="98"/>
      <c r="G27" s="98"/>
      <c r="H27" s="98"/>
    </row>
    <row r="28" spans="1:9">
      <c r="A28" s="98" t="s">
        <v>230</v>
      </c>
      <c r="B28" s="98"/>
      <c r="C28" s="98"/>
      <c r="D28" s="98"/>
      <c r="E28" s="98"/>
      <c r="F28" s="98"/>
      <c r="G28" s="98"/>
      <c r="H28" s="98"/>
    </row>
    <row r="29" spans="1:9">
      <c r="A29" s="98" t="s">
        <v>231</v>
      </c>
      <c r="B29" s="98"/>
      <c r="C29" s="98"/>
      <c r="D29" s="98"/>
      <c r="E29" s="98"/>
      <c r="F29" s="98"/>
      <c r="G29" s="98"/>
      <c r="H29" s="98"/>
    </row>
  </sheetData>
  <mergeCells count="3">
    <mergeCell ref="A2:I2"/>
    <mergeCell ref="A6:A9"/>
    <mergeCell ref="A11:A12"/>
  </mergeCells>
  <phoneticPr fontId="1" type="noConversion"/>
  <pageMargins left="0.75" right="0.75" top="1" bottom="0.64"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3"/>
  <sheetViews>
    <sheetView workbookViewId="0">
      <selection activeCell="E23" sqref="E23"/>
    </sheetView>
  </sheetViews>
  <sheetFormatPr defaultColWidth="9.875" defaultRowHeight="14.25"/>
  <cols>
    <col min="1" max="1" width="25.5" style="78" customWidth="1"/>
    <col min="2" max="2" width="17.375" style="78" customWidth="1"/>
    <col min="3" max="3" width="17" style="78" customWidth="1"/>
    <col min="4" max="4" width="9.375" style="78" customWidth="1"/>
    <col min="5" max="5" width="20.25" style="78" customWidth="1"/>
    <col min="6" max="6" width="24.25" style="78" bestFit="1" customWidth="1"/>
    <col min="7" max="7" width="23.25" style="78" bestFit="1" customWidth="1"/>
    <col min="8" max="8" width="23.25" style="78" customWidth="1"/>
    <col min="9" max="9" width="15.25" style="78" customWidth="1"/>
    <col min="10" max="10" width="12" style="78" customWidth="1"/>
    <col min="11" max="11" width="13.875" style="78" customWidth="1"/>
    <col min="12" max="256" width="9.875" style="78"/>
    <col min="257" max="257" width="25.5" style="78" customWidth="1"/>
    <col min="258" max="258" width="15.375" style="78" customWidth="1"/>
    <col min="259" max="259" width="17" style="78" customWidth="1"/>
    <col min="260" max="260" width="9.375" style="78" customWidth="1"/>
    <col min="261" max="261" width="20.25" style="78" customWidth="1"/>
    <col min="262" max="262" width="24.25" style="78" bestFit="1" customWidth="1"/>
    <col min="263" max="263" width="23.25" style="78" bestFit="1" customWidth="1"/>
    <col min="264" max="264" width="23.25" style="78" customWidth="1"/>
    <col min="265" max="265" width="15.25" style="78" customWidth="1"/>
    <col min="266" max="266" width="12" style="78" customWidth="1"/>
    <col min="267" max="267" width="13.875" style="78" customWidth="1"/>
    <col min="268" max="512" width="9.875" style="78"/>
    <col min="513" max="513" width="25.5" style="78" customWidth="1"/>
    <col min="514" max="514" width="15.375" style="78" customWidth="1"/>
    <col min="515" max="515" width="17" style="78" customWidth="1"/>
    <col min="516" max="516" width="9.375" style="78" customWidth="1"/>
    <col min="517" max="517" width="20.25" style="78" customWidth="1"/>
    <col min="518" max="518" width="24.25" style="78" bestFit="1" customWidth="1"/>
    <col min="519" max="519" width="23.25" style="78" bestFit="1" customWidth="1"/>
    <col min="520" max="520" width="23.25" style="78" customWidth="1"/>
    <col min="521" max="521" width="15.25" style="78" customWidth="1"/>
    <col min="522" max="522" width="12" style="78" customWidth="1"/>
    <col min="523" max="523" width="13.875" style="78" customWidth="1"/>
    <col min="524" max="768" width="9.875" style="78"/>
    <col min="769" max="769" width="25.5" style="78" customWidth="1"/>
    <col min="770" max="770" width="15.375" style="78" customWidth="1"/>
    <col min="771" max="771" width="17" style="78" customWidth="1"/>
    <col min="772" max="772" width="9.375" style="78" customWidth="1"/>
    <col min="773" max="773" width="20.25" style="78" customWidth="1"/>
    <col min="774" max="774" width="24.25" style="78" bestFit="1" customWidth="1"/>
    <col min="775" max="775" width="23.25" style="78" bestFit="1" customWidth="1"/>
    <col min="776" max="776" width="23.25" style="78" customWidth="1"/>
    <col min="777" max="777" width="15.25" style="78" customWidth="1"/>
    <col min="778" max="778" width="12" style="78" customWidth="1"/>
    <col min="779" max="779" width="13.875" style="78" customWidth="1"/>
    <col min="780" max="1024" width="9.875" style="78"/>
    <col min="1025" max="1025" width="25.5" style="78" customWidth="1"/>
    <col min="1026" max="1026" width="15.375" style="78" customWidth="1"/>
    <col min="1027" max="1027" width="17" style="78" customWidth="1"/>
    <col min="1028" max="1028" width="9.375" style="78" customWidth="1"/>
    <col min="1029" max="1029" width="20.25" style="78" customWidth="1"/>
    <col min="1030" max="1030" width="24.25" style="78" bestFit="1" customWidth="1"/>
    <col min="1031" max="1031" width="23.25" style="78" bestFit="1" customWidth="1"/>
    <col min="1032" max="1032" width="23.25" style="78" customWidth="1"/>
    <col min="1033" max="1033" width="15.25" style="78" customWidth="1"/>
    <col min="1034" max="1034" width="12" style="78" customWidth="1"/>
    <col min="1035" max="1035" width="13.875" style="78" customWidth="1"/>
    <col min="1036" max="1280" width="9.875" style="78"/>
    <col min="1281" max="1281" width="25.5" style="78" customWidth="1"/>
    <col min="1282" max="1282" width="15.375" style="78" customWidth="1"/>
    <col min="1283" max="1283" width="17" style="78" customWidth="1"/>
    <col min="1284" max="1284" width="9.375" style="78" customWidth="1"/>
    <col min="1285" max="1285" width="20.25" style="78" customWidth="1"/>
    <col min="1286" max="1286" width="24.25" style="78" bestFit="1" customWidth="1"/>
    <col min="1287" max="1287" width="23.25" style="78" bestFit="1" customWidth="1"/>
    <col min="1288" max="1288" width="23.25" style="78" customWidth="1"/>
    <col min="1289" max="1289" width="15.25" style="78" customWidth="1"/>
    <col min="1290" max="1290" width="12" style="78" customWidth="1"/>
    <col min="1291" max="1291" width="13.875" style="78" customWidth="1"/>
    <col min="1292" max="1536" width="9.875" style="78"/>
    <col min="1537" max="1537" width="25.5" style="78" customWidth="1"/>
    <col min="1538" max="1538" width="15.375" style="78" customWidth="1"/>
    <col min="1539" max="1539" width="17" style="78" customWidth="1"/>
    <col min="1540" max="1540" width="9.375" style="78" customWidth="1"/>
    <col min="1541" max="1541" width="20.25" style="78" customWidth="1"/>
    <col min="1542" max="1542" width="24.25" style="78" bestFit="1" customWidth="1"/>
    <col min="1543" max="1543" width="23.25" style="78" bestFit="1" customWidth="1"/>
    <col min="1544" max="1544" width="23.25" style="78" customWidth="1"/>
    <col min="1545" max="1545" width="15.25" style="78" customWidth="1"/>
    <col min="1546" max="1546" width="12" style="78" customWidth="1"/>
    <col min="1547" max="1547" width="13.875" style="78" customWidth="1"/>
    <col min="1548" max="1792" width="9.875" style="78"/>
    <col min="1793" max="1793" width="25.5" style="78" customWidth="1"/>
    <col min="1794" max="1794" width="15.375" style="78" customWidth="1"/>
    <col min="1795" max="1795" width="17" style="78" customWidth="1"/>
    <col min="1796" max="1796" width="9.375" style="78" customWidth="1"/>
    <col min="1797" max="1797" width="20.25" style="78" customWidth="1"/>
    <col min="1798" max="1798" width="24.25" style="78" bestFit="1" customWidth="1"/>
    <col min="1799" max="1799" width="23.25" style="78" bestFit="1" customWidth="1"/>
    <col min="1800" max="1800" width="23.25" style="78" customWidth="1"/>
    <col min="1801" max="1801" width="15.25" style="78" customWidth="1"/>
    <col min="1802" max="1802" width="12" style="78" customWidth="1"/>
    <col min="1803" max="1803" width="13.875" style="78" customWidth="1"/>
    <col min="1804" max="2048" width="9.875" style="78"/>
    <col min="2049" max="2049" width="25.5" style="78" customWidth="1"/>
    <col min="2050" max="2050" width="15.375" style="78" customWidth="1"/>
    <col min="2051" max="2051" width="17" style="78" customWidth="1"/>
    <col min="2052" max="2052" width="9.375" style="78" customWidth="1"/>
    <col min="2053" max="2053" width="20.25" style="78" customWidth="1"/>
    <col min="2054" max="2054" width="24.25" style="78" bestFit="1" customWidth="1"/>
    <col min="2055" max="2055" width="23.25" style="78" bestFit="1" customWidth="1"/>
    <col min="2056" max="2056" width="23.25" style="78" customWidth="1"/>
    <col min="2057" max="2057" width="15.25" style="78" customWidth="1"/>
    <col min="2058" max="2058" width="12" style="78" customWidth="1"/>
    <col min="2059" max="2059" width="13.875" style="78" customWidth="1"/>
    <col min="2060" max="2304" width="9.875" style="78"/>
    <col min="2305" max="2305" width="25.5" style="78" customWidth="1"/>
    <col min="2306" max="2306" width="15.375" style="78" customWidth="1"/>
    <col min="2307" max="2307" width="17" style="78" customWidth="1"/>
    <col min="2308" max="2308" width="9.375" style="78" customWidth="1"/>
    <col min="2309" max="2309" width="20.25" style="78" customWidth="1"/>
    <col min="2310" max="2310" width="24.25" style="78" bestFit="1" customWidth="1"/>
    <col min="2311" max="2311" width="23.25" style="78" bestFit="1" customWidth="1"/>
    <col min="2312" max="2312" width="23.25" style="78" customWidth="1"/>
    <col min="2313" max="2313" width="15.25" style="78" customWidth="1"/>
    <col min="2314" max="2314" width="12" style="78" customWidth="1"/>
    <col min="2315" max="2315" width="13.875" style="78" customWidth="1"/>
    <col min="2316" max="2560" width="9.875" style="78"/>
    <col min="2561" max="2561" width="25.5" style="78" customWidth="1"/>
    <col min="2562" max="2562" width="15.375" style="78" customWidth="1"/>
    <col min="2563" max="2563" width="17" style="78" customWidth="1"/>
    <col min="2564" max="2564" width="9.375" style="78" customWidth="1"/>
    <col min="2565" max="2565" width="20.25" style="78" customWidth="1"/>
    <col min="2566" max="2566" width="24.25" style="78" bestFit="1" customWidth="1"/>
    <col min="2567" max="2567" width="23.25" style="78" bestFit="1" customWidth="1"/>
    <col min="2568" max="2568" width="23.25" style="78" customWidth="1"/>
    <col min="2569" max="2569" width="15.25" style="78" customWidth="1"/>
    <col min="2570" max="2570" width="12" style="78" customWidth="1"/>
    <col min="2571" max="2571" width="13.875" style="78" customWidth="1"/>
    <col min="2572" max="2816" width="9.875" style="78"/>
    <col min="2817" max="2817" width="25.5" style="78" customWidth="1"/>
    <col min="2818" max="2818" width="15.375" style="78" customWidth="1"/>
    <col min="2819" max="2819" width="17" style="78" customWidth="1"/>
    <col min="2820" max="2820" width="9.375" style="78" customWidth="1"/>
    <col min="2821" max="2821" width="20.25" style="78" customWidth="1"/>
    <col min="2822" max="2822" width="24.25" style="78" bestFit="1" customWidth="1"/>
    <col min="2823" max="2823" width="23.25" style="78" bestFit="1" customWidth="1"/>
    <col min="2824" max="2824" width="23.25" style="78" customWidth="1"/>
    <col min="2825" max="2825" width="15.25" style="78" customWidth="1"/>
    <col min="2826" max="2826" width="12" style="78" customWidth="1"/>
    <col min="2827" max="2827" width="13.875" style="78" customWidth="1"/>
    <col min="2828" max="3072" width="9.875" style="78"/>
    <col min="3073" max="3073" width="25.5" style="78" customWidth="1"/>
    <col min="3074" max="3074" width="15.375" style="78" customWidth="1"/>
    <col min="3075" max="3075" width="17" style="78" customWidth="1"/>
    <col min="3076" max="3076" width="9.375" style="78" customWidth="1"/>
    <col min="3077" max="3077" width="20.25" style="78" customWidth="1"/>
    <col min="3078" max="3078" width="24.25" style="78" bestFit="1" customWidth="1"/>
    <col min="3079" max="3079" width="23.25" style="78" bestFit="1" customWidth="1"/>
    <col min="3080" max="3080" width="23.25" style="78" customWidth="1"/>
    <col min="3081" max="3081" width="15.25" style="78" customWidth="1"/>
    <col min="3082" max="3082" width="12" style="78" customWidth="1"/>
    <col min="3083" max="3083" width="13.875" style="78" customWidth="1"/>
    <col min="3084" max="3328" width="9.875" style="78"/>
    <col min="3329" max="3329" width="25.5" style="78" customWidth="1"/>
    <col min="3330" max="3330" width="15.375" style="78" customWidth="1"/>
    <col min="3331" max="3331" width="17" style="78" customWidth="1"/>
    <col min="3332" max="3332" width="9.375" style="78" customWidth="1"/>
    <col min="3333" max="3333" width="20.25" style="78" customWidth="1"/>
    <col min="3334" max="3334" width="24.25" style="78" bestFit="1" customWidth="1"/>
    <col min="3335" max="3335" width="23.25" style="78" bestFit="1" customWidth="1"/>
    <col min="3336" max="3336" width="23.25" style="78" customWidth="1"/>
    <col min="3337" max="3337" width="15.25" style="78" customWidth="1"/>
    <col min="3338" max="3338" width="12" style="78" customWidth="1"/>
    <col min="3339" max="3339" width="13.875" style="78" customWidth="1"/>
    <col min="3340" max="3584" width="9.875" style="78"/>
    <col min="3585" max="3585" width="25.5" style="78" customWidth="1"/>
    <col min="3586" max="3586" width="15.375" style="78" customWidth="1"/>
    <col min="3587" max="3587" width="17" style="78" customWidth="1"/>
    <col min="3588" max="3588" width="9.375" style="78" customWidth="1"/>
    <col min="3589" max="3589" width="20.25" style="78" customWidth="1"/>
    <col min="3590" max="3590" width="24.25" style="78" bestFit="1" customWidth="1"/>
    <col min="3591" max="3591" width="23.25" style="78" bestFit="1" customWidth="1"/>
    <col min="3592" max="3592" width="23.25" style="78" customWidth="1"/>
    <col min="3593" max="3593" width="15.25" style="78" customWidth="1"/>
    <col min="3594" max="3594" width="12" style="78" customWidth="1"/>
    <col min="3595" max="3595" width="13.875" style="78" customWidth="1"/>
    <col min="3596" max="3840" width="9.875" style="78"/>
    <col min="3841" max="3841" width="25.5" style="78" customWidth="1"/>
    <col min="3842" max="3842" width="15.375" style="78" customWidth="1"/>
    <col min="3843" max="3843" width="17" style="78" customWidth="1"/>
    <col min="3844" max="3844" width="9.375" style="78" customWidth="1"/>
    <col min="3845" max="3845" width="20.25" style="78" customWidth="1"/>
    <col min="3846" max="3846" width="24.25" style="78" bestFit="1" customWidth="1"/>
    <col min="3847" max="3847" width="23.25" style="78" bestFit="1" customWidth="1"/>
    <col min="3848" max="3848" width="23.25" style="78" customWidth="1"/>
    <col min="3849" max="3849" width="15.25" style="78" customWidth="1"/>
    <col min="3850" max="3850" width="12" style="78" customWidth="1"/>
    <col min="3851" max="3851" width="13.875" style="78" customWidth="1"/>
    <col min="3852" max="4096" width="9.875" style="78"/>
    <col min="4097" max="4097" width="25.5" style="78" customWidth="1"/>
    <col min="4098" max="4098" width="15.375" style="78" customWidth="1"/>
    <col min="4099" max="4099" width="17" style="78" customWidth="1"/>
    <col min="4100" max="4100" width="9.375" style="78" customWidth="1"/>
    <col min="4101" max="4101" width="20.25" style="78" customWidth="1"/>
    <col min="4102" max="4102" width="24.25" style="78" bestFit="1" customWidth="1"/>
    <col min="4103" max="4103" width="23.25" style="78" bestFit="1" customWidth="1"/>
    <col min="4104" max="4104" width="23.25" style="78" customWidth="1"/>
    <col min="4105" max="4105" width="15.25" style="78" customWidth="1"/>
    <col min="4106" max="4106" width="12" style="78" customWidth="1"/>
    <col min="4107" max="4107" width="13.875" style="78" customWidth="1"/>
    <col min="4108" max="4352" width="9.875" style="78"/>
    <col min="4353" max="4353" width="25.5" style="78" customWidth="1"/>
    <col min="4354" max="4354" width="15.375" style="78" customWidth="1"/>
    <col min="4355" max="4355" width="17" style="78" customWidth="1"/>
    <col min="4356" max="4356" width="9.375" style="78" customWidth="1"/>
    <col min="4357" max="4357" width="20.25" style="78" customWidth="1"/>
    <col min="4358" max="4358" width="24.25" style="78" bestFit="1" customWidth="1"/>
    <col min="4359" max="4359" width="23.25" style="78" bestFit="1" customWidth="1"/>
    <col min="4360" max="4360" width="23.25" style="78" customWidth="1"/>
    <col min="4361" max="4361" width="15.25" style="78" customWidth="1"/>
    <col min="4362" max="4362" width="12" style="78" customWidth="1"/>
    <col min="4363" max="4363" width="13.875" style="78" customWidth="1"/>
    <col min="4364" max="4608" width="9.875" style="78"/>
    <col min="4609" max="4609" width="25.5" style="78" customWidth="1"/>
    <col min="4610" max="4610" width="15.375" style="78" customWidth="1"/>
    <col min="4611" max="4611" width="17" style="78" customWidth="1"/>
    <col min="4612" max="4612" width="9.375" style="78" customWidth="1"/>
    <col min="4613" max="4613" width="20.25" style="78" customWidth="1"/>
    <col min="4614" max="4614" width="24.25" style="78" bestFit="1" customWidth="1"/>
    <col min="4615" max="4615" width="23.25" style="78" bestFit="1" customWidth="1"/>
    <col min="4616" max="4616" width="23.25" style="78" customWidth="1"/>
    <col min="4617" max="4617" width="15.25" style="78" customWidth="1"/>
    <col min="4618" max="4618" width="12" style="78" customWidth="1"/>
    <col min="4619" max="4619" width="13.875" style="78" customWidth="1"/>
    <col min="4620" max="4864" width="9.875" style="78"/>
    <col min="4865" max="4865" width="25.5" style="78" customWidth="1"/>
    <col min="4866" max="4866" width="15.375" style="78" customWidth="1"/>
    <col min="4867" max="4867" width="17" style="78" customWidth="1"/>
    <col min="4868" max="4868" width="9.375" style="78" customWidth="1"/>
    <col min="4869" max="4869" width="20.25" style="78" customWidth="1"/>
    <col min="4870" max="4870" width="24.25" style="78" bestFit="1" customWidth="1"/>
    <col min="4871" max="4871" width="23.25" style="78" bestFit="1" customWidth="1"/>
    <col min="4872" max="4872" width="23.25" style="78" customWidth="1"/>
    <col min="4873" max="4873" width="15.25" style="78" customWidth="1"/>
    <col min="4874" max="4874" width="12" style="78" customWidth="1"/>
    <col min="4875" max="4875" width="13.875" style="78" customWidth="1"/>
    <col min="4876" max="5120" width="9.875" style="78"/>
    <col min="5121" max="5121" width="25.5" style="78" customWidth="1"/>
    <col min="5122" max="5122" width="15.375" style="78" customWidth="1"/>
    <col min="5123" max="5123" width="17" style="78" customWidth="1"/>
    <col min="5124" max="5124" width="9.375" style="78" customWidth="1"/>
    <col min="5125" max="5125" width="20.25" style="78" customWidth="1"/>
    <col min="5126" max="5126" width="24.25" style="78" bestFit="1" customWidth="1"/>
    <col min="5127" max="5127" width="23.25" style="78" bestFit="1" customWidth="1"/>
    <col min="5128" max="5128" width="23.25" style="78" customWidth="1"/>
    <col min="5129" max="5129" width="15.25" style="78" customWidth="1"/>
    <col min="5130" max="5130" width="12" style="78" customWidth="1"/>
    <col min="5131" max="5131" width="13.875" style="78" customWidth="1"/>
    <col min="5132" max="5376" width="9.875" style="78"/>
    <col min="5377" max="5377" width="25.5" style="78" customWidth="1"/>
    <col min="5378" max="5378" width="15.375" style="78" customWidth="1"/>
    <col min="5379" max="5379" width="17" style="78" customWidth="1"/>
    <col min="5380" max="5380" width="9.375" style="78" customWidth="1"/>
    <col min="5381" max="5381" width="20.25" style="78" customWidth="1"/>
    <col min="5382" max="5382" width="24.25" style="78" bestFit="1" customWidth="1"/>
    <col min="5383" max="5383" width="23.25" style="78" bestFit="1" customWidth="1"/>
    <col min="5384" max="5384" width="23.25" style="78" customWidth="1"/>
    <col min="5385" max="5385" width="15.25" style="78" customWidth="1"/>
    <col min="5386" max="5386" width="12" style="78" customWidth="1"/>
    <col min="5387" max="5387" width="13.875" style="78" customWidth="1"/>
    <col min="5388" max="5632" width="9.875" style="78"/>
    <col min="5633" max="5633" width="25.5" style="78" customWidth="1"/>
    <col min="5634" max="5634" width="15.375" style="78" customWidth="1"/>
    <col min="5635" max="5635" width="17" style="78" customWidth="1"/>
    <col min="5636" max="5636" width="9.375" style="78" customWidth="1"/>
    <col min="5637" max="5637" width="20.25" style="78" customWidth="1"/>
    <col min="5638" max="5638" width="24.25" style="78" bestFit="1" customWidth="1"/>
    <col min="5639" max="5639" width="23.25" style="78" bestFit="1" customWidth="1"/>
    <col min="5640" max="5640" width="23.25" style="78" customWidth="1"/>
    <col min="5641" max="5641" width="15.25" style="78" customWidth="1"/>
    <col min="5642" max="5642" width="12" style="78" customWidth="1"/>
    <col min="5643" max="5643" width="13.875" style="78" customWidth="1"/>
    <col min="5644" max="5888" width="9.875" style="78"/>
    <col min="5889" max="5889" width="25.5" style="78" customWidth="1"/>
    <col min="5890" max="5890" width="15.375" style="78" customWidth="1"/>
    <col min="5891" max="5891" width="17" style="78" customWidth="1"/>
    <col min="5892" max="5892" width="9.375" style="78" customWidth="1"/>
    <col min="5893" max="5893" width="20.25" style="78" customWidth="1"/>
    <col min="5894" max="5894" width="24.25" style="78" bestFit="1" customWidth="1"/>
    <col min="5895" max="5895" width="23.25" style="78" bestFit="1" customWidth="1"/>
    <col min="5896" max="5896" width="23.25" style="78" customWidth="1"/>
    <col min="5897" max="5897" width="15.25" style="78" customWidth="1"/>
    <col min="5898" max="5898" width="12" style="78" customWidth="1"/>
    <col min="5899" max="5899" width="13.875" style="78" customWidth="1"/>
    <col min="5900" max="6144" width="9.875" style="78"/>
    <col min="6145" max="6145" width="25.5" style="78" customWidth="1"/>
    <col min="6146" max="6146" width="15.375" style="78" customWidth="1"/>
    <col min="6147" max="6147" width="17" style="78" customWidth="1"/>
    <col min="6148" max="6148" width="9.375" style="78" customWidth="1"/>
    <col min="6149" max="6149" width="20.25" style="78" customWidth="1"/>
    <col min="6150" max="6150" width="24.25" style="78" bestFit="1" customWidth="1"/>
    <col min="6151" max="6151" width="23.25" style="78" bestFit="1" customWidth="1"/>
    <col min="6152" max="6152" width="23.25" style="78" customWidth="1"/>
    <col min="6153" max="6153" width="15.25" style="78" customWidth="1"/>
    <col min="6154" max="6154" width="12" style="78" customWidth="1"/>
    <col min="6155" max="6155" width="13.875" style="78" customWidth="1"/>
    <col min="6156" max="6400" width="9.875" style="78"/>
    <col min="6401" max="6401" width="25.5" style="78" customWidth="1"/>
    <col min="6402" max="6402" width="15.375" style="78" customWidth="1"/>
    <col min="6403" max="6403" width="17" style="78" customWidth="1"/>
    <col min="6404" max="6404" width="9.375" style="78" customWidth="1"/>
    <col min="6405" max="6405" width="20.25" style="78" customWidth="1"/>
    <col min="6406" max="6406" width="24.25" style="78" bestFit="1" customWidth="1"/>
    <col min="6407" max="6407" width="23.25" style="78" bestFit="1" customWidth="1"/>
    <col min="6408" max="6408" width="23.25" style="78" customWidth="1"/>
    <col min="6409" max="6409" width="15.25" style="78" customWidth="1"/>
    <col min="6410" max="6410" width="12" style="78" customWidth="1"/>
    <col min="6411" max="6411" width="13.875" style="78" customWidth="1"/>
    <col min="6412" max="6656" width="9.875" style="78"/>
    <col min="6657" max="6657" width="25.5" style="78" customWidth="1"/>
    <col min="6658" max="6658" width="15.375" style="78" customWidth="1"/>
    <col min="6659" max="6659" width="17" style="78" customWidth="1"/>
    <col min="6660" max="6660" width="9.375" style="78" customWidth="1"/>
    <col min="6661" max="6661" width="20.25" style="78" customWidth="1"/>
    <col min="6662" max="6662" width="24.25" style="78" bestFit="1" customWidth="1"/>
    <col min="6663" max="6663" width="23.25" style="78" bestFit="1" customWidth="1"/>
    <col min="6664" max="6664" width="23.25" style="78" customWidth="1"/>
    <col min="6665" max="6665" width="15.25" style="78" customWidth="1"/>
    <col min="6666" max="6666" width="12" style="78" customWidth="1"/>
    <col min="6667" max="6667" width="13.875" style="78" customWidth="1"/>
    <col min="6668" max="6912" width="9.875" style="78"/>
    <col min="6913" max="6913" width="25.5" style="78" customWidth="1"/>
    <col min="6914" max="6914" width="15.375" style="78" customWidth="1"/>
    <col min="6915" max="6915" width="17" style="78" customWidth="1"/>
    <col min="6916" max="6916" width="9.375" style="78" customWidth="1"/>
    <col min="6917" max="6917" width="20.25" style="78" customWidth="1"/>
    <col min="6918" max="6918" width="24.25" style="78" bestFit="1" customWidth="1"/>
    <col min="6919" max="6919" width="23.25" style="78" bestFit="1" customWidth="1"/>
    <col min="6920" max="6920" width="23.25" style="78" customWidth="1"/>
    <col min="6921" max="6921" width="15.25" style="78" customWidth="1"/>
    <col min="6922" max="6922" width="12" style="78" customWidth="1"/>
    <col min="6923" max="6923" width="13.875" style="78" customWidth="1"/>
    <col min="6924" max="7168" width="9.875" style="78"/>
    <col min="7169" max="7169" width="25.5" style="78" customWidth="1"/>
    <col min="7170" max="7170" width="15.375" style="78" customWidth="1"/>
    <col min="7171" max="7171" width="17" style="78" customWidth="1"/>
    <col min="7172" max="7172" width="9.375" style="78" customWidth="1"/>
    <col min="7173" max="7173" width="20.25" style="78" customWidth="1"/>
    <col min="7174" max="7174" width="24.25" style="78" bestFit="1" customWidth="1"/>
    <col min="7175" max="7175" width="23.25" style="78" bestFit="1" customWidth="1"/>
    <col min="7176" max="7176" width="23.25" style="78" customWidth="1"/>
    <col min="7177" max="7177" width="15.25" style="78" customWidth="1"/>
    <col min="7178" max="7178" width="12" style="78" customWidth="1"/>
    <col min="7179" max="7179" width="13.875" style="78" customWidth="1"/>
    <col min="7180" max="7424" width="9.875" style="78"/>
    <col min="7425" max="7425" width="25.5" style="78" customWidth="1"/>
    <col min="7426" max="7426" width="15.375" style="78" customWidth="1"/>
    <col min="7427" max="7427" width="17" style="78" customWidth="1"/>
    <col min="7428" max="7428" width="9.375" style="78" customWidth="1"/>
    <col min="7429" max="7429" width="20.25" style="78" customWidth="1"/>
    <col min="7430" max="7430" width="24.25" style="78" bestFit="1" customWidth="1"/>
    <col min="7431" max="7431" width="23.25" style="78" bestFit="1" customWidth="1"/>
    <col min="7432" max="7432" width="23.25" style="78" customWidth="1"/>
    <col min="7433" max="7433" width="15.25" style="78" customWidth="1"/>
    <col min="7434" max="7434" width="12" style="78" customWidth="1"/>
    <col min="7435" max="7435" width="13.875" style="78" customWidth="1"/>
    <col min="7436" max="7680" width="9.875" style="78"/>
    <col min="7681" max="7681" width="25.5" style="78" customWidth="1"/>
    <col min="7682" max="7682" width="15.375" style="78" customWidth="1"/>
    <col min="7683" max="7683" width="17" style="78" customWidth="1"/>
    <col min="7684" max="7684" width="9.375" style="78" customWidth="1"/>
    <col min="7685" max="7685" width="20.25" style="78" customWidth="1"/>
    <col min="7686" max="7686" width="24.25" style="78" bestFit="1" customWidth="1"/>
    <col min="7687" max="7687" width="23.25" style="78" bestFit="1" customWidth="1"/>
    <col min="7688" max="7688" width="23.25" style="78" customWidth="1"/>
    <col min="7689" max="7689" width="15.25" style="78" customWidth="1"/>
    <col min="7690" max="7690" width="12" style="78" customWidth="1"/>
    <col min="7691" max="7691" width="13.875" style="78" customWidth="1"/>
    <col min="7692" max="7936" width="9.875" style="78"/>
    <col min="7937" max="7937" width="25.5" style="78" customWidth="1"/>
    <col min="7938" max="7938" width="15.375" style="78" customWidth="1"/>
    <col min="7939" max="7939" width="17" style="78" customWidth="1"/>
    <col min="7940" max="7940" width="9.375" style="78" customWidth="1"/>
    <col min="7941" max="7941" width="20.25" style="78" customWidth="1"/>
    <col min="7942" max="7942" width="24.25" style="78" bestFit="1" customWidth="1"/>
    <col min="7943" max="7943" width="23.25" style="78" bestFit="1" customWidth="1"/>
    <col min="7944" max="7944" width="23.25" style="78" customWidth="1"/>
    <col min="7945" max="7945" width="15.25" style="78" customWidth="1"/>
    <col min="7946" max="7946" width="12" style="78" customWidth="1"/>
    <col min="7947" max="7947" width="13.875" style="78" customWidth="1"/>
    <col min="7948" max="8192" width="9.875" style="78"/>
    <col min="8193" max="8193" width="25.5" style="78" customWidth="1"/>
    <col min="8194" max="8194" width="15.375" style="78" customWidth="1"/>
    <col min="8195" max="8195" width="17" style="78" customWidth="1"/>
    <col min="8196" max="8196" width="9.375" style="78" customWidth="1"/>
    <col min="8197" max="8197" width="20.25" style="78" customWidth="1"/>
    <col min="8198" max="8198" width="24.25" style="78" bestFit="1" customWidth="1"/>
    <col min="8199" max="8199" width="23.25" style="78" bestFit="1" customWidth="1"/>
    <col min="8200" max="8200" width="23.25" style="78" customWidth="1"/>
    <col min="8201" max="8201" width="15.25" style="78" customWidth="1"/>
    <col min="8202" max="8202" width="12" style="78" customWidth="1"/>
    <col min="8203" max="8203" width="13.875" style="78" customWidth="1"/>
    <col min="8204" max="8448" width="9.875" style="78"/>
    <col min="8449" max="8449" width="25.5" style="78" customWidth="1"/>
    <col min="8450" max="8450" width="15.375" style="78" customWidth="1"/>
    <col min="8451" max="8451" width="17" style="78" customWidth="1"/>
    <col min="8452" max="8452" width="9.375" style="78" customWidth="1"/>
    <col min="8453" max="8453" width="20.25" style="78" customWidth="1"/>
    <col min="8454" max="8454" width="24.25" style="78" bestFit="1" customWidth="1"/>
    <col min="8455" max="8455" width="23.25" style="78" bestFit="1" customWidth="1"/>
    <col min="8456" max="8456" width="23.25" style="78" customWidth="1"/>
    <col min="8457" max="8457" width="15.25" style="78" customWidth="1"/>
    <col min="8458" max="8458" width="12" style="78" customWidth="1"/>
    <col min="8459" max="8459" width="13.875" style="78" customWidth="1"/>
    <col min="8460" max="8704" width="9.875" style="78"/>
    <col min="8705" max="8705" width="25.5" style="78" customWidth="1"/>
    <col min="8706" max="8706" width="15.375" style="78" customWidth="1"/>
    <col min="8707" max="8707" width="17" style="78" customWidth="1"/>
    <col min="8708" max="8708" width="9.375" style="78" customWidth="1"/>
    <col min="8709" max="8709" width="20.25" style="78" customWidth="1"/>
    <col min="8710" max="8710" width="24.25" style="78" bestFit="1" customWidth="1"/>
    <col min="8711" max="8711" width="23.25" style="78" bestFit="1" customWidth="1"/>
    <col min="8712" max="8712" width="23.25" style="78" customWidth="1"/>
    <col min="8713" max="8713" width="15.25" style="78" customWidth="1"/>
    <col min="8714" max="8714" width="12" style="78" customWidth="1"/>
    <col min="8715" max="8715" width="13.875" style="78" customWidth="1"/>
    <col min="8716" max="8960" width="9.875" style="78"/>
    <col min="8961" max="8961" width="25.5" style="78" customWidth="1"/>
    <col min="8962" max="8962" width="15.375" style="78" customWidth="1"/>
    <col min="8963" max="8963" width="17" style="78" customWidth="1"/>
    <col min="8964" max="8964" width="9.375" style="78" customWidth="1"/>
    <col min="8965" max="8965" width="20.25" style="78" customWidth="1"/>
    <col min="8966" max="8966" width="24.25" style="78" bestFit="1" customWidth="1"/>
    <col min="8967" max="8967" width="23.25" style="78" bestFit="1" customWidth="1"/>
    <col min="8968" max="8968" width="23.25" style="78" customWidth="1"/>
    <col min="8969" max="8969" width="15.25" style="78" customWidth="1"/>
    <col min="8970" max="8970" width="12" style="78" customWidth="1"/>
    <col min="8971" max="8971" width="13.875" style="78" customWidth="1"/>
    <col min="8972" max="9216" width="9.875" style="78"/>
    <col min="9217" max="9217" width="25.5" style="78" customWidth="1"/>
    <col min="9218" max="9218" width="15.375" style="78" customWidth="1"/>
    <col min="9219" max="9219" width="17" style="78" customWidth="1"/>
    <col min="9220" max="9220" width="9.375" style="78" customWidth="1"/>
    <col min="9221" max="9221" width="20.25" style="78" customWidth="1"/>
    <col min="9222" max="9222" width="24.25" style="78" bestFit="1" customWidth="1"/>
    <col min="9223" max="9223" width="23.25" style="78" bestFit="1" customWidth="1"/>
    <col min="9224" max="9224" width="23.25" style="78" customWidth="1"/>
    <col min="9225" max="9225" width="15.25" style="78" customWidth="1"/>
    <col min="9226" max="9226" width="12" style="78" customWidth="1"/>
    <col min="9227" max="9227" width="13.875" style="78" customWidth="1"/>
    <col min="9228" max="9472" width="9.875" style="78"/>
    <col min="9473" max="9473" width="25.5" style="78" customWidth="1"/>
    <col min="9474" max="9474" width="15.375" style="78" customWidth="1"/>
    <col min="9475" max="9475" width="17" style="78" customWidth="1"/>
    <col min="9476" max="9476" width="9.375" style="78" customWidth="1"/>
    <col min="9477" max="9477" width="20.25" style="78" customWidth="1"/>
    <col min="9478" max="9478" width="24.25" style="78" bestFit="1" customWidth="1"/>
    <col min="9479" max="9479" width="23.25" style="78" bestFit="1" customWidth="1"/>
    <col min="9480" max="9480" width="23.25" style="78" customWidth="1"/>
    <col min="9481" max="9481" width="15.25" style="78" customWidth="1"/>
    <col min="9482" max="9482" width="12" style="78" customWidth="1"/>
    <col min="9483" max="9483" width="13.875" style="78" customWidth="1"/>
    <col min="9484" max="9728" width="9.875" style="78"/>
    <col min="9729" max="9729" width="25.5" style="78" customWidth="1"/>
    <col min="9730" max="9730" width="15.375" style="78" customWidth="1"/>
    <col min="9731" max="9731" width="17" style="78" customWidth="1"/>
    <col min="9732" max="9732" width="9.375" style="78" customWidth="1"/>
    <col min="9733" max="9733" width="20.25" style="78" customWidth="1"/>
    <col min="9734" max="9734" width="24.25" style="78" bestFit="1" customWidth="1"/>
    <col min="9735" max="9735" width="23.25" style="78" bestFit="1" customWidth="1"/>
    <col min="9736" max="9736" width="23.25" style="78" customWidth="1"/>
    <col min="9737" max="9737" width="15.25" style="78" customWidth="1"/>
    <col min="9738" max="9738" width="12" style="78" customWidth="1"/>
    <col min="9739" max="9739" width="13.875" style="78" customWidth="1"/>
    <col min="9740" max="9984" width="9.875" style="78"/>
    <col min="9985" max="9985" width="25.5" style="78" customWidth="1"/>
    <col min="9986" max="9986" width="15.375" style="78" customWidth="1"/>
    <col min="9987" max="9987" width="17" style="78" customWidth="1"/>
    <col min="9988" max="9988" width="9.375" style="78" customWidth="1"/>
    <col min="9989" max="9989" width="20.25" style="78" customWidth="1"/>
    <col min="9990" max="9990" width="24.25" style="78" bestFit="1" customWidth="1"/>
    <col min="9991" max="9991" width="23.25" style="78" bestFit="1" customWidth="1"/>
    <col min="9992" max="9992" width="23.25" style="78" customWidth="1"/>
    <col min="9993" max="9993" width="15.25" style="78" customWidth="1"/>
    <col min="9994" max="9994" width="12" style="78" customWidth="1"/>
    <col min="9995" max="9995" width="13.875" style="78" customWidth="1"/>
    <col min="9996" max="10240" width="9.875" style="78"/>
    <col min="10241" max="10241" width="25.5" style="78" customWidth="1"/>
    <col min="10242" max="10242" width="15.375" style="78" customWidth="1"/>
    <col min="10243" max="10243" width="17" style="78" customWidth="1"/>
    <col min="10244" max="10244" width="9.375" style="78" customWidth="1"/>
    <col min="10245" max="10245" width="20.25" style="78" customWidth="1"/>
    <col min="10246" max="10246" width="24.25" style="78" bestFit="1" customWidth="1"/>
    <col min="10247" max="10247" width="23.25" style="78" bestFit="1" customWidth="1"/>
    <col min="10248" max="10248" width="23.25" style="78" customWidth="1"/>
    <col min="10249" max="10249" width="15.25" style="78" customWidth="1"/>
    <col min="10250" max="10250" width="12" style="78" customWidth="1"/>
    <col min="10251" max="10251" width="13.875" style="78" customWidth="1"/>
    <col min="10252" max="10496" width="9.875" style="78"/>
    <col min="10497" max="10497" width="25.5" style="78" customWidth="1"/>
    <col min="10498" max="10498" width="15.375" style="78" customWidth="1"/>
    <col min="10499" max="10499" width="17" style="78" customWidth="1"/>
    <col min="10500" max="10500" width="9.375" style="78" customWidth="1"/>
    <col min="10501" max="10501" width="20.25" style="78" customWidth="1"/>
    <col min="10502" max="10502" width="24.25" style="78" bestFit="1" customWidth="1"/>
    <col min="10503" max="10503" width="23.25" style="78" bestFit="1" customWidth="1"/>
    <col min="10504" max="10504" width="23.25" style="78" customWidth="1"/>
    <col min="10505" max="10505" width="15.25" style="78" customWidth="1"/>
    <col min="10506" max="10506" width="12" style="78" customWidth="1"/>
    <col min="10507" max="10507" width="13.875" style="78" customWidth="1"/>
    <col min="10508" max="10752" width="9.875" style="78"/>
    <col min="10753" max="10753" width="25.5" style="78" customWidth="1"/>
    <col min="10754" max="10754" width="15.375" style="78" customWidth="1"/>
    <col min="10755" max="10755" width="17" style="78" customWidth="1"/>
    <col min="10756" max="10756" width="9.375" style="78" customWidth="1"/>
    <col min="10757" max="10757" width="20.25" style="78" customWidth="1"/>
    <col min="10758" max="10758" width="24.25" style="78" bestFit="1" customWidth="1"/>
    <col min="10759" max="10759" width="23.25" style="78" bestFit="1" customWidth="1"/>
    <col min="10760" max="10760" width="23.25" style="78" customWidth="1"/>
    <col min="10761" max="10761" width="15.25" style="78" customWidth="1"/>
    <col min="10762" max="10762" width="12" style="78" customWidth="1"/>
    <col min="10763" max="10763" width="13.875" style="78" customWidth="1"/>
    <col min="10764" max="11008" width="9.875" style="78"/>
    <col min="11009" max="11009" width="25.5" style="78" customWidth="1"/>
    <col min="11010" max="11010" width="15.375" style="78" customWidth="1"/>
    <col min="11011" max="11011" width="17" style="78" customWidth="1"/>
    <col min="11012" max="11012" width="9.375" style="78" customWidth="1"/>
    <col min="11013" max="11013" width="20.25" style="78" customWidth="1"/>
    <col min="11014" max="11014" width="24.25" style="78" bestFit="1" customWidth="1"/>
    <col min="11015" max="11015" width="23.25" style="78" bestFit="1" customWidth="1"/>
    <col min="11016" max="11016" width="23.25" style="78" customWidth="1"/>
    <col min="11017" max="11017" width="15.25" style="78" customWidth="1"/>
    <col min="11018" max="11018" width="12" style="78" customWidth="1"/>
    <col min="11019" max="11019" width="13.875" style="78" customWidth="1"/>
    <col min="11020" max="11264" width="9.875" style="78"/>
    <col min="11265" max="11265" width="25.5" style="78" customWidth="1"/>
    <col min="11266" max="11266" width="15.375" style="78" customWidth="1"/>
    <col min="11267" max="11267" width="17" style="78" customWidth="1"/>
    <col min="11268" max="11268" width="9.375" style="78" customWidth="1"/>
    <col min="11269" max="11269" width="20.25" style="78" customWidth="1"/>
    <col min="11270" max="11270" width="24.25" style="78" bestFit="1" customWidth="1"/>
    <col min="11271" max="11271" width="23.25" style="78" bestFit="1" customWidth="1"/>
    <col min="11272" max="11272" width="23.25" style="78" customWidth="1"/>
    <col min="11273" max="11273" width="15.25" style="78" customWidth="1"/>
    <col min="11274" max="11274" width="12" style="78" customWidth="1"/>
    <col min="11275" max="11275" width="13.875" style="78" customWidth="1"/>
    <col min="11276" max="11520" width="9.875" style="78"/>
    <col min="11521" max="11521" width="25.5" style="78" customWidth="1"/>
    <col min="11522" max="11522" width="15.375" style="78" customWidth="1"/>
    <col min="11523" max="11523" width="17" style="78" customWidth="1"/>
    <col min="11524" max="11524" width="9.375" style="78" customWidth="1"/>
    <col min="11525" max="11525" width="20.25" style="78" customWidth="1"/>
    <col min="11526" max="11526" width="24.25" style="78" bestFit="1" customWidth="1"/>
    <col min="11527" max="11527" width="23.25" style="78" bestFit="1" customWidth="1"/>
    <col min="11528" max="11528" width="23.25" style="78" customWidth="1"/>
    <col min="11529" max="11529" width="15.25" style="78" customWidth="1"/>
    <col min="11530" max="11530" width="12" style="78" customWidth="1"/>
    <col min="11531" max="11531" width="13.875" style="78" customWidth="1"/>
    <col min="11532" max="11776" width="9.875" style="78"/>
    <col min="11777" max="11777" width="25.5" style="78" customWidth="1"/>
    <col min="11778" max="11778" width="15.375" style="78" customWidth="1"/>
    <col min="11779" max="11779" width="17" style="78" customWidth="1"/>
    <col min="11780" max="11780" width="9.375" style="78" customWidth="1"/>
    <col min="11781" max="11781" width="20.25" style="78" customWidth="1"/>
    <col min="11782" max="11782" width="24.25" style="78" bestFit="1" customWidth="1"/>
    <col min="11783" max="11783" width="23.25" style="78" bestFit="1" customWidth="1"/>
    <col min="11784" max="11784" width="23.25" style="78" customWidth="1"/>
    <col min="11785" max="11785" width="15.25" style="78" customWidth="1"/>
    <col min="11786" max="11786" width="12" style="78" customWidth="1"/>
    <col min="11787" max="11787" width="13.875" style="78" customWidth="1"/>
    <col min="11788" max="12032" width="9.875" style="78"/>
    <col min="12033" max="12033" width="25.5" style="78" customWidth="1"/>
    <col min="12034" max="12034" width="15.375" style="78" customWidth="1"/>
    <col min="12035" max="12035" width="17" style="78" customWidth="1"/>
    <col min="12036" max="12036" width="9.375" style="78" customWidth="1"/>
    <col min="12037" max="12037" width="20.25" style="78" customWidth="1"/>
    <col min="12038" max="12038" width="24.25" style="78" bestFit="1" customWidth="1"/>
    <col min="12039" max="12039" width="23.25" style="78" bestFit="1" customWidth="1"/>
    <col min="12040" max="12040" width="23.25" style="78" customWidth="1"/>
    <col min="12041" max="12041" width="15.25" style="78" customWidth="1"/>
    <col min="12042" max="12042" width="12" style="78" customWidth="1"/>
    <col min="12043" max="12043" width="13.875" style="78" customWidth="1"/>
    <col min="12044" max="12288" width="9.875" style="78"/>
    <col min="12289" max="12289" width="25.5" style="78" customWidth="1"/>
    <col min="12290" max="12290" width="15.375" style="78" customWidth="1"/>
    <col min="12291" max="12291" width="17" style="78" customWidth="1"/>
    <col min="12292" max="12292" width="9.375" style="78" customWidth="1"/>
    <col min="12293" max="12293" width="20.25" style="78" customWidth="1"/>
    <col min="12294" max="12294" width="24.25" style="78" bestFit="1" customWidth="1"/>
    <col min="12295" max="12295" width="23.25" style="78" bestFit="1" customWidth="1"/>
    <col min="12296" max="12296" width="23.25" style="78" customWidth="1"/>
    <col min="12297" max="12297" width="15.25" style="78" customWidth="1"/>
    <col min="12298" max="12298" width="12" style="78" customWidth="1"/>
    <col min="12299" max="12299" width="13.875" style="78" customWidth="1"/>
    <col min="12300" max="12544" width="9.875" style="78"/>
    <col min="12545" max="12545" width="25.5" style="78" customWidth="1"/>
    <col min="12546" max="12546" width="15.375" style="78" customWidth="1"/>
    <col min="12547" max="12547" width="17" style="78" customWidth="1"/>
    <col min="12548" max="12548" width="9.375" style="78" customWidth="1"/>
    <col min="12549" max="12549" width="20.25" style="78" customWidth="1"/>
    <col min="12550" max="12550" width="24.25" style="78" bestFit="1" customWidth="1"/>
    <col min="12551" max="12551" width="23.25" style="78" bestFit="1" customWidth="1"/>
    <col min="12552" max="12552" width="23.25" style="78" customWidth="1"/>
    <col min="12553" max="12553" width="15.25" style="78" customWidth="1"/>
    <col min="12554" max="12554" width="12" style="78" customWidth="1"/>
    <col min="12555" max="12555" width="13.875" style="78" customWidth="1"/>
    <col min="12556" max="12800" width="9.875" style="78"/>
    <col min="12801" max="12801" width="25.5" style="78" customWidth="1"/>
    <col min="12802" max="12802" width="15.375" style="78" customWidth="1"/>
    <col min="12803" max="12803" width="17" style="78" customWidth="1"/>
    <col min="12804" max="12804" width="9.375" style="78" customWidth="1"/>
    <col min="12805" max="12805" width="20.25" style="78" customWidth="1"/>
    <col min="12806" max="12806" width="24.25" style="78" bestFit="1" customWidth="1"/>
    <col min="12807" max="12807" width="23.25" style="78" bestFit="1" customWidth="1"/>
    <col min="12808" max="12808" width="23.25" style="78" customWidth="1"/>
    <col min="12809" max="12809" width="15.25" style="78" customWidth="1"/>
    <col min="12810" max="12810" width="12" style="78" customWidth="1"/>
    <col min="12811" max="12811" width="13.875" style="78" customWidth="1"/>
    <col min="12812" max="13056" width="9.875" style="78"/>
    <col min="13057" max="13057" width="25.5" style="78" customWidth="1"/>
    <col min="13058" max="13058" width="15.375" style="78" customWidth="1"/>
    <col min="13059" max="13059" width="17" style="78" customWidth="1"/>
    <col min="13060" max="13060" width="9.375" style="78" customWidth="1"/>
    <col min="13061" max="13061" width="20.25" style="78" customWidth="1"/>
    <col min="13062" max="13062" width="24.25" style="78" bestFit="1" customWidth="1"/>
    <col min="13063" max="13063" width="23.25" style="78" bestFit="1" customWidth="1"/>
    <col min="13064" max="13064" width="23.25" style="78" customWidth="1"/>
    <col min="13065" max="13065" width="15.25" style="78" customWidth="1"/>
    <col min="13066" max="13066" width="12" style="78" customWidth="1"/>
    <col min="13067" max="13067" width="13.875" style="78" customWidth="1"/>
    <col min="13068" max="13312" width="9.875" style="78"/>
    <col min="13313" max="13313" width="25.5" style="78" customWidth="1"/>
    <col min="13314" max="13314" width="15.375" style="78" customWidth="1"/>
    <col min="13315" max="13315" width="17" style="78" customWidth="1"/>
    <col min="13316" max="13316" width="9.375" style="78" customWidth="1"/>
    <col min="13317" max="13317" width="20.25" style="78" customWidth="1"/>
    <col min="13318" max="13318" width="24.25" style="78" bestFit="1" customWidth="1"/>
    <col min="13319" max="13319" width="23.25" style="78" bestFit="1" customWidth="1"/>
    <col min="13320" max="13320" width="23.25" style="78" customWidth="1"/>
    <col min="13321" max="13321" width="15.25" style="78" customWidth="1"/>
    <col min="13322" max="13322" width="12" style="78" customWidth="1"/>
    <col min="13323" max="13323" width="13.875" style="78" customWidth="1"/>
    <col min="13324" max="13568" width="9.875" style="78"/>
    <col min="13569" max="13569" width="25.5" style="78" customWidth="1"/>
    <col min="13570" max="13570" width="15.375" style="78" customWidth="1"/>
    <col min="13571" max="13571" width="17" style="78" customWidth="1"/>
    <col min="13572" max="13572" width="9.375" style="78" customWidth="1"/>
    <col min="13573" max="13573" width="20.25" style="78" customWidth="1"/>
    <col min="13574" max="13574" width="24.25" style="78" bestFit="1" customWidth="1"/>
    <col min="13575" max="13575" width="23.25" style="78" bestFit="1" customWidth="1"/>
    <col min="13576" max="13576" width="23.25" style="78" customWidth="1"/>
    <col min="13577" max="13577" width="15.25" style="78" customWidth="1"/>
    <col min="13578" max="13578" width="12" style="78" customWidth="1"/>
    <col min="13579" max="13579" width="13.875" style="78" customWidth="1"/>
    <col min="13580" max="13824" width="9.875" style="78"/>
    <col min="13825" max="13825" width="25.5" style="78" customWidth="1"/>
    <col min="13826" max="13826" width="15.375" style="78" customWidth="1"/>
    <col min="13827" max="13827" width="17" style="78" customWidth="1"/>
    <col min="13828" max="13828" width="9.375" style="78" customWidth="1"/>
    <col min="13829" max="13829" width="20.25" style="78" customWidth="1"/>
    <col min="13830" max="13830" width="24.25" style="78" bestFit="1" customWidth="1"/>
    <col min="13831" max="13831" width="23.25" style="78" bestFit="1" customWidth="1"/>
    <col min="13832" max="13832" width="23.25" style="78" customWidth="1"/>
    <col min="13833" max="13833" width="15.25" style="78" customWidth="1"/>
    <col min="13834" max="13834" width="12" style="78" customWidth="1"/>
    <col min="13835" max="13835" width="13.875" style="78" customWidth="1"/>
    <col min="13836" max="14080" width="9.875" style="78"/>
    <col min="14081" max="14081" width="25.5" style="78" customWidth="1"/>
    <col min="14082" max="14082" width="15.375" style="78" customWidth="1"/>
    <col min="14083" max="14083" width="17" style="78" customWidth="1"/>
    <col min="14084" max="14084" width="9.375" style="78" customWidth="1"/>
    <col min="14085" max="14085" width="20.25" style="78" customWidth="1"/>
    <col min="14086" max="14086" width="24.25" style="78" bestFit="1" customWidth="1"/>
    <col min="14087" max="14087" width="23.25" style="78" bestFit="1" customWidth="1"/>
    <col min="14088" max="14088" width="23.25" style="78" customWidth="1"/>
    <col min="14089" max="14089" width="15.25" style="78" customWidth="1"/>
    <col min="14090" max="14090" width="12" style="78" customWidth="1"/>
    <col min="14091" max="14091" width="13.875" style="78" customWidth="1"/>
    <col min="14092" max="14336" width="9.875" style="78"/>
    <col min="14337" max="14337" width="25.5" style="78" customWidth="1"/>
    <col min="14338" max="14338" width="15.375" style="78" customWidth="1"/>
    <col min="14339" max="14339" width="17" style="78" customWidth="1"/>
    <col min="14340" max="14340" width="9.375" style="78" customWidth="1"/>
    <col min="14341" max="14341" width="20.25" style="78" customWidth="1"/>
    <col min="14342" max="14342" width="24.25" style="78" bestFit="1" customWidth="1"/>
    <col min="14343" max="14343" width="23.25" style="78" bestFit="1" customWidth="1"/>
    <col min="14344" max="14344" width="23.25" style="78" customWidth="1"/>
    <col min="14345" max="14345" width="15.25" style="78" customWidth="1"/>
    <col min="14346" max="14346" width="12" style="78" customWidth="1"/>
    <col min="14347" max="14347" width="13.875" style="78" customWidth="1"/>
    <col min="14348" max="14592" width="9.875" style="78"/>
    <col min="14593" max="14593" width="25.5" style="78" customWidth="1"/>
    <col min="14594" max="14594" width="15.375" style="78" customWidth="1"/>
    <col min="14595" max="14595" width="17" style="78" customWidth="1"/>
    <col min="14596" max="14596" width="9.375" style="78" customWidth="1"/>
    <col min="14597" max="14597" width="20.25" style="78" customWidth="1"/>
    <col min="14598" max="14598" width="24.25" style="78" bestFit="1" customWidth="1"/>
    <col min="14599" max="14599" width="23.25" style="78" bestFit="1" customWidth="1"/>
    <col min="14600" max="14600" width="23.25" style="78" customWidth="1"/>
    <col min="14601" max="14601" width="15.25" style="78" customWidth="1"/>
    <col min="14602" max="14602" width="12" style="78" customWidth="1"/>
    <col min="14603" max="14603" width="13.875" style="78" customWidth="1"/>
    <col min="14604" max="14848" width="9.875" style="78"/>
    <col min="14849" max="14849" width="25.5" style="78" customWidth="1"/>
    <col min="14850" max="14850" width="15.375" style="78" customWidth="1"/>
    <col min="14851" max="14851" width="17" style="78" customWidth="1"/>
    <col min="14852" max="14852" width="9.375" style="78" customWidth="1"/>
    <col min="14853" max="14853" width="20.25" style="78" customWidth="1"/>
    <col min="14854" max="14854" width="24.25" style="78" bestFit="1" customWidth="1"/>
    <col min="14855" max="14855" width="23.25" style="78" bestFit="1" customWidth="1"/>
    <col min="14856" max="14856" width="23.25" style="78" customWidth="1"/>
    <col min="14857" max="14857" width="15.25" style="78" customWidth="1"/>
    <col min="14858" max="14858" width="12" style="78" customWidth="1"/>
    <col min="14859" max="14859" width="13.875" style="78" customWidth="1"/>
    <col min="14860" max="15104" width="9.875" style="78"/>
    <col min="15105" max="15105" width="25.5" style="78" customWidth="1"/>
    <col min="15106" max="15106" width="15.375" style="78" customWidth="1"/>
    <col min="15107" max="15107" width="17" style="78" customWidth="1"/>
    <col min="15108" max="15108" width="9.375" style="78" customWidth="1"/>
    <col min="15109" max="15109" width="20.25" style="78" customWidth="1"/>
    <col min="15110" max="15110" width="24.25" style="78" bestFit="1" customWidth="1"/>
    <col min="15111" max="15111" width="23.25" style="78" bestFit="1" customWidth="1"/>
    <col min="15112" max="15112" width="23.25" style="78" customWidth="1"/>
    <col min="15113" max="15113" width="15.25" style="78" customWidth="1"/>
    <col min="15114" max="15114" width="12" style="78" customWidth="1"/>
    <col min="15115" max="15115" width="13.875" style="78" customWidth="1"/>
    <col min="15116" max="15360" width="9.875" style="78"/>
    <col min="15361" max="15361" width="25.5" style="78" customWidth="1"/>
    <col min="15362" max="15362" width="15.375" style="78" customWidth="1"/>
    <col min="15363" max="15363" width="17" style="78" customWidth="1"/>
    <col min="15364" max="15364" width="9.375" style="78" customWidth="1"/>
    <col min="15365" max="15365" width="20.25" style="78" customWidth="1"/>
    <col min="15366" max="15366" width="24.25" style="78" bestFit="1" customWidth="1"/>
    <col min="15367" max="15367" width="23.25" style="78" bestFit="1" customWidth="1"/>
    <col min="15368" max="15368" width="23.25" style="78" customWidth="1"/>
    <col min="15369" max="15369" width="15.25" style="78" customWidth="1"/>
    <col min="15370" max="15370" width="12" style="78" customWidth="1"/>
    <col min="15371" max="15371" width="13.875" style="78" customWidth="1"/>
    <col min="15372" max="15616" width="9.875" style="78"/>
    <col min="15617" max="15617" width="25.5" style="78" customWidth="1"/>
    <col min="15618" max="15618" width="15.375" style="78" customWidth="1"/>
    <col min="15619" max="15619" width="17" style="78" customWidth="1"/>
    <col min="15620" max="15620" width="9.375" style="78" customWidth="1"/>
    <col min="15621" max="15621" width="20.25" style="78" customWidth="1"/>
    <col min="15622" max="15622" width="24.25" style="78" bestFit="1" customWidth="1"/>
    <col min="15623" max="15623" width="23.25" style="78" bestFit="1" customWidth="1"/>
    <col min="15624" max="15624" width="23.25" style="78" customWidth="1"/>
    <col min="15625" max="15625" width="15.25" style="78" customWidth="1"/>
    <col min="15626" max="15626" width="12" style="78" customWidth="1"/>
    <col min="15627" max="15627" width="13.875" style="78" customWidth="1"/>
    <col min="15628" max="15872" width="9.875" style="78"/>
    <col min="15873" max="15873" width="25.5" style="78" customWidth="1"/>
    <col min="15874" max="15874" width="15.375" style="78" customWidth="1"/>
    <col min="15875" max="15875" width="17" style="78" customWidth="1"/>
    <col min="15876" max="15876" width="9.375" style="78" customWidth="1"/>
    <col min="15877" max="15877" width="20.25" style="78" customWidth="1"/>
    <col min="15878" max="15878" width="24.25" style="78" bestFit="1" customWidth="1"/>
    <col min="15879" max="15879" width="23.25" style="78" bestFit="1" customWidth="1"/>
    <col min="15880" max="15880" width="23.25" style="78" customWidth="1"/>
    <col min="15881" max="15881" width="15.25" style="78" customWidth="1"/>
    <col min="15882" max="15882" width="12" style="78" customWidth="1"/>
    <col min="15883" max="15883" width="13.875" style="78" customWidth="1"/>
    <col min="15884" max="16128" width="9.875" style="78"/>
    <col min="16129" max="16129" width="25.5" style="78" customWidth="1"/>
    <col min="16130" max="16130" width="15.375" style="78" customWidth="1"/>
    <col min="16131" max="16131" width="17" style="78" customWidth="1"/>
    <col min="16132" max="16132" width="9.375" style="78" customWidth="1"/>
    <col min="16133" max="16133" width="20.25" style="78" customWidth="1"/>
    <col min="16134" max="16134" width="24.25" style="78" bestFit="1" customWidth="1"/>
    <col min="16135" max="16135" width="23.25" style="78" bestFit="1" customWidth="1"/>
    <col min="16136" max="16136" width="23.25" style="78" customWidth="1"/>
    <col min="16137" max="16137" width="15.25" style="78" customWidth="1"/>
    <col min="16138" max="16138" width="12" style="78" customWidth="1"/>
    <col min="16139" max="16139" width="13.875" style="78" customWidth="1"/>
    <col min="16140" max="16384" width="9.875" style="78"/>
  </cols>
  <sheetData>
    <row r="1" spans="1:15" s="65" customFormat="1" ht="15" customHeight="1"/>
    <row r="2" spans="1:15" s="65" customFormat="1" ht="18.75">
      <c r="A2" s="258" t="s">
        <v>186</v>
      </c>
      <c r="B2" s="258"/>
      <c r="C2" s="258"/>
      <c r="D2" s="258"/>
      <c r="E2" s="258"/>
      <c r="F2" s="258"/>
      <c r="G2" s="258"/>
      <c r="H2" s="258"/>
      <c r="I2" s="258"/>
      <c r="J2" s="66"/>
      <c r="K2" s="66"/>
      <c r="L2" s="67"/>
      <c r="M2" s="67"/>
      <c r="N2" s="67"/>
      <c r="O2" s="67"/>
    </row>
    <row r="3" spans="1:15" s="67" customFormat="1" ht="13.5" customHeight="1">
      <c r="A3" s="68"/>
      <c r="B3" s="69"/>
      <c r="C3" s="69"/>
      <c r="D3" s="69"/>
      <c r="E3" s="69"/>
      <c r="F3" s="69"/>
      <c r="G3" s="69"/>
      <c r="H3" s="69"/>
      <c r="I3" s="69"/>
      <c r="J3" s="66"/>
      <c r="K3" s="66"/>
    </row>
    <row r="4" spans="1:15" s="71" customFormat="1" ht="15.95" customHeight="1">
      <c r="A4" s="120" t="s">
        <v>55</v>
      </c>
      <c r="B4" s="121" t="s">
        <v>187</v>
      </c>
      <c r="C4" s="121" t="s">
        <v>188</v>
      </c>
      <c r="D4" s="121" t="s">
        <v>189</v>
      </c>
      <c r="E4" s="121" t="s">
        <v>190</v>
      </c>
      <c r="F4" s="121" t="s">
        <v>191</v>
      </c>
      <c r="G4" s="121" t="s">
        <v>192</v>
      </c>
      <c r="H4" s="121" t="s">
        <v>193</v>
      </c>
      <c r="I4" s="72" t="s">
        <v>123</v>
      </c>
    </row>
    <row r="5" spans="1:15" s="71" customFormat="1" ht="15.95" customHeight="1">
      <c r="A5" s="122" t="s">
        <v>194</v>
      </c>
      <c r="B5" s="94"/>
      <c r="C5" s="94"/>
      <c r="D5" s="94"/>
      <c r="E5" s="123"/>
      <c r="F5" s="123"/>
      <c r="G5" s="123"/>
      <c r="H5" s="123"/>
      <c r="I5" s="94"/>
    </row>
    <row r="6" spans="1:15" s="71" customFormat="1" ht="15.95" customHeight="1">
      <c r="A6" s="122" t="s">
        <v>580</v>
      </c>
      <c r="B6" s="221">
        <v>3087300575.1500001</v>
      </c>
      <c r="C6" s="94"/>
      <c r="D6" s="222">
        <v>0.16</v>
      </c>
      <c r="E6" s="75">
        <f>ROUND(B6*D6,2)</f>
        <v>493968092.01999998</v>
      </c>
      <c r="F6" s="123"/>
      <c r="G6" s="123"/>
      <c r="H6" s="123"/>
      <c r="I6" s="94"/>
    </row>
    <row r="7" spans="1:15" s="71" customFormat="1" ht="15.95" customHeight="1">
      <c r="A7" s="122" t="s">
        <v>581</v>
      </c>
      <c r="B7" s="221">
        <v>15772254184.720005</v>
      </c>
      <c r="C7" s="94"/>
      <c r="D7" s="222">
        <v>0.13</v>
      </c>
      <c r="E7" s="75">
        <f>ROUND(B7*D7,2)</f>
        <v>2050393044.01</v>
      </c>
      <c r="F7" s="123"/>
      <c r="G7" s="123"/>
      <c r="H7" s="123"/>
      <c r="I7" s="94"/>
    </row>
    <row r="8" spans="1:15" s="71" customFormat="1" ht="15.95" customHeight="1">
      <c r="A8" s="122" t="s">
        <v>584</v>
      </c>
      <c r="B8" s="221">
        <v>25831080.800000001</v>
      </c>
      <c r="C8" s="94"/>
      <c r="D8" s="222">
        <v>0.1</v>
      </c>
      <c r="E8" s="75">
        <f t="shared" ref="E8:E13" si="0">ROUND(B8*D8,2)</f>
        <v>2583108.08</v>
      </c>
      <c r="F8" s="123"/>
      <c r="G8" s="123"/>
      <c r="H8" s="123"/>
      <c r="I8" s="94"/>
    </row>
    <row r="9" spans="1:15" s="71" customFormat="1" ht="15.95" customHeight="1">
      <c r="A9" s="122" t="s">
        <v>195</v>
      </c>
      <c r="B9" s="94"/>
      <c r="C9" s="94"/>
      <c r="D9" s="94"/>
      <c r="E9" s="75">
        <f t="shared" si="0"/>
        <v>0</v>
      </c>
      <c r="F9" s="123"/>
      <c r="G9" s="123"/>
      <c r="H9" s="123"/>
      <c r="I9" s="94"/>
    </row>
    <row r="10" spans="1:15" s="71" customFormat="1" ht="15.95" customHeight="1">
      <c r="A10" s="122" t="s">
        <v>196</v>
      </c>
      <c r="B10" s="94"/>
      <c r="C10" s="94"/>
      <c r="D10" s="94"/>
      <c r="E10" s="75">
        <f t="shared" si="0"/>
        <v>0</v>
      </c>
      <c r="F10" s="123"/>
      <c r="G10" s="123"/>
      <c r="H10" s="123"/>
      <c r="I10" s="94"/>
    </row>
    <row r="11" spans="1:15" s="71" customFormat="1" ht="15.95" customHeight="1">
      <c r="A11" s="124" t="s">
        <v>197</v>
      </c>
      <c r="B11" s="221">
        <v>71980970.140000015</v>
      </c>
      <c r="C11" s="94"/>
      <c r="D11" s="222">
        <v>0.13</v>
      </c>
      <c r="E11" s="75">
        <f t="shared" si="0"/>
        <v>9357526.1199999992</v>
      </c>
      <c r="F11" s="123"/>
      <c r="G11" s="123"/>
      <c r="H11" s="123"/>
      <c r="I11" s="94"/>
    </row>
    <row r="12" spans="1:15" s="71" customFormat="1" ht="15.95" customHeight="1">
      <c r="A12" s="124" t="s">
        <v>198</v>
      </c>
      <c r="B12" s="221">
        <v>291983765.36999989</v>
      </c>
      <c r="C12" s="94"/>
      <c r="D12" s="222">
        <v>0.13</v>
      </c>
      <c r="E12" s="75">
        <f t="shared" si="0"/>
        <v>37957889.5</v>
      </c>
      <c r="F12" s="123"/>
      <c r="G12" s="123"/>
      <c r="H12" s="123"/>
      <c r="I12" s="94"/>
    </row>
    <row r="13" spans="1:15" s="71" customFormat="1" ht="15.95" customHeight="1">
      <c r="A13" s="124" t="s">
        <v>199</v>
      </c>
      <c r="B13" s="94"/>
      <c r="C13" s="94"/>
      <c r="D13" s="94"/>
      <c r="E13" s="75">
        <f t="shared" si="0"/>
        <v>0</v>
      </c>
      <c r="F13" s="123"/>
      <c r="G13" s="123"/>
      <c r="H13" s="123"/>
      <c r="I13" s="94"/>
    </row>
    <row r="14" spans="1:15" s="71" customFormat="1" ht="15.95" customHeight="1">
      <c r="A14" s="125" t="s">
        <v>78</v>
      </c>
      <c r="B14" s="126" t="s">
        <v>132</v>
      </c>
      <c r="C14" s="126" t="s">
        <v>132</v>
      </c>
      <c r="D14" s="126" t="s">
        <v>132</v>
      </c>
      <c r="E14" s="75">
        <f>SUM(E5:E13)</f>
        <v>2594259659.7299995</v>
      </c>
      <c r="F14" s="75"/>
      <c r="G14" s="75">
        <f>SUM(G5:G13)</f>
        <v>0</v>
      </c>
      <c r="H14" s="75">
        <f>SUM(H5:H13)</f>
        <v>0</v>
      </c>
      <c r="I14" s="126" t="s">
        <v>200</v>
      </c>
    </row>
    <row r="15" spans="1:15" s="71" customFormat="1" ht="15.95" customHeight="1">
      <c r="A15" s="122" t="s">
        <v>201</v>
      </c>
      <c r="B15" s="126" t="s">
        <v>132</v>
      </c>
      <c r="C15" s="126" t="s">
        <v>132</v>
      </c>
      <c r="D15" s="126" t="s">
        <v>202</v>
      </c>
      <c r="E15" s="223">
        <f>应交增值税明细表!N11</f>
        <v>2595452351.9000001</v>
      </c>
      <c r="F15" s="97"/>
      <c r="G15" s="97"/>
      <c r="H15" s="97"/>
      <c r="I15" s="123"/>
    </row>
    <row r="16" spans="1:15" s="71" customFormat="1" ht="15.95" customHeight="1">
      <c r="A16" s="122" t="s">
        <v>203</v>
      </c>
      <c r="B16" s="126" t="s">
        <v>132</v>
      </c>
      <c r="C16" s="126" t="s">
        <v>132</v>
      </c>
      <c r="D16" s="126" t="s">
        <v>202</v>
      </c>
      <c r="E16" s="75">
        <f>E15-E14</f>
        <v>1192692.1700005531</v>
      </c>
      <c r="F16" s="123"/>
      <c r="G16" s="123"/>
      <c r="H16" s="123"/>
      <c r="I16" s="94"/>
    </row>
    <row r="17" spans="1:9" s="71" customFormat="1" ht="15.95" customHeight="1">
      <c r="A17" s="122" t="s">
        <v>204</v>
      </c>
      <c r="B17" s="126" t="s">
        <v>132</v>
      </c>
      <c r="C17" s="126" t="s">
        <v>202</v>
      </c>
      <c r="D17" s="126" t="s">
        <v>202</v>
      </c>
      <c r="E17" s="224">
        <f>E16/E14</f>
        <v>4.5974278847811398E-4</v>
      </c>
      <c r="F17" s="123"/>
      <c r="G17" s="123"/>
      <c r="H17" s="123"/>
      <c r="I17" s="94"/>
    </row>
    <row r="18" spans="1:9" s="128" customFormat="1" ht="15.95" customHeight="1">
      <c r="A18" s="127" t="s">
        <v>205</v>
      </c>
    </row>
    <row r="19" spans="1:9">
      <c r="A19" s="129"/>
      <c r="B19" s="130"/>
      <c r="C19" s="130"/>
      <c r="D19" s="130"/>
      <c r="E19" s="130"/>
      <c r="F19" s="130"/>
      <c r="G19" s="130"/>
      <c r="H19" s="130"/>
      <c r="I19" s="131"/>
    </row>
    <row r="20" spans="1:9">
      <c r="A20" s="132"/>
      <c r="B20" s="133"/>
      <c r="C20" s="133"/>
      <c r="D20" s="133"/>
      <c r="E20" s="133"/>
      <c r="F20" s="133"/>
      <c r="G20" s="133"/>
      <c r="H20" s="133"/>
      <c r="I20" s="134"/>
    </row>
    <row r="22" spans="1:9">
      <c r="A22" s="98" t="s">
        <v>206</v>
      </c>
      <c r="C22" s="215"/>
    </row>
    <row r="23" spans="1:9">
      <c r="A23" s="98" t="s">
        <v>207</v>
      </c>
    </row>
  </sheetData>
  <mergeCells count="1">
    <mergeCell ref="A2:I2"/>
  </mergeCells>
  <phoneticPr fontId="1" type="noConversion"/>
  <pageMargins left="0.75" right="0.75" top="1" bottom="0.7"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0"/>
  <sheetViews>
    <sheetView zoomScaleNormal="100" zoomScaleSheetLayoutView="100" workbookViewId="0">
      <selection activeCell="B26" sqref="B26"/>
    </sheetView>
  </sheetViews>
  <sheetFormatPr defaultColWidth="9.875" defaultRowHeight="14.25"/>
  <cols>
    <col min="1" max="1" width="37.875" style="78" customWidth="1"/>
    <col min="2" max="2" width="51.375" style="78" customWidth="1"/>
    <col min="3" max="3" width="17" style="78" customWidth="1"/>
    <col min="4" max="4" width="15.875" style="78" customWidth="1"/>
    <col min="5" max="5" width="10.125" style="78" customWidth="1"/>
    <col min="6" max="6" width="16.375" style="78" customWidth="1"/>
    <col min="7" max="7" width="12" style="78" customWidth="1"/>
    <col min="8" max="8" width="13.875" style="78" customWidth="1"/>
    <col min="9" max="256" width="9.875" style="78"/>
    <col min="257" max="257" width="37.875" style="78" customWidth="1"/>
    <col min="258" max="258" width="51.375" style="78" customWidth="1"/>
    <col min="259" max="259" width="17" style="78" customWidth="1"/>
    <col min="260" max="260" width="15.875" style="78" customWidth="1"/>
    <col min="261" max="261" width="10.125" style="78" customWidth="1"/>
    <col min="262" max="262" width="16.375" style="78" customWidth="1"/>
    <col min="263" max="263" width="12" style="78" customWidth="1"/>
    <col min="264" max="264" width="13.875" style="78" customWidth="1"/>
    <col min="265" max="512" width="9.875" style="78"/>
    <col min="513" max="513" width="37.875" style="78" customWidth="1"/>
    <col min="514" max="514" width="51.375" style="78" customWidth="1"/>
    <col min="515" max="515" width="17" style="78" customWidth="1"/>
    <col min="516" max="516" width="15.875" style="78" customWidth="1"/>
    <col min="517" max="517" width="10.125" style="78" customWidth="1"/>
    <col min="518" max="518" width="16.375" style="78" customWidth="1"/>
    <col min="519" max="519" width="12" style="78" customWidth="1"/>
    <col min="520" max="520" width="13.875" style="78" customWidth="1"/>
    <col min="521" max="768" width="9.875" style="78"/>
    <col min="769" max="769" width="37.875" style="78" customWidth="1"/>
    <col min="770" max="770" width="51.375" style="78" customWidth="1"/>
    <col min="771" max="771" width="17" style="78" customWidth="1"/>
    <col min="772" max="772" width="15.875" style="78" customWidth="1"/>
    <col min="773" max="773" width="10.125" style="78" customWidth="1"/>
    <col min="774" max="774" width="16.375" style="78" customWidth="1"/>
    <col min="775" max="775" width="12" style="78" customWidth="1"/>
    <col min="776" max="776" width="13.875" style="78" customWidth="1"/>
    <col min="777" max="1024" width="9.875" style="78"/>
    <col min="1025" max="1025" width="37.875" style="78" customWidth="1"/>
    <col min="1026" max="1026" width="51.375" style="78" customWidth="1"/>
    <col min="1027" max="1027" width="17" style="78" customWidth="1"/>
    <col min="1028" max="1028" width="15.875" style="78" customWidth="1"/>
    <col min="1029" max="1029" width="10.125" style="78" customWidth="1"/>
    <col min="1030" max="1030" width="16.375" style="78" customWidth="1"/>
    <col min="1031" max="1031" width="12" style="78" customWidth="1"/>
    <col min="1032" max="1032" width="13.875" style="78" customWidth="1"/>
    <col min="1033" max="1280" width="9.875" style="78"/>
    <col min="1281" max="1281" width="37.875" style="78" customWidth="1"/>
    <col min="1282" max="1282" width="51.375" style="78" customWidth="1"/>
    <col min="1283" max="1283" width="17" style="78" customWidth="1"/>
    <col min="1284" max="1284" width="15.875" style="78" customWidth="1"/>
    <col min="1285" max="1285" width="10.125" style="78" customWidth="1"/>
    <col min="1286" max="1286" width="16.375" style="78" customWidth="1"/>
    <col min="1287" max="1287" width="12" style="78" customWidth="1"/>
    <col min="1288" max="1288" width="13.875" style="78" customWidth="1"/>
    <col min="1289" max="1536" width="9.875" style="78"/>
    <col min="1537" max="1537" width="37.875" style="78" customWidth="1"/>
    <col min="1538" max="1538" width="51.375" style="78" customWidth="1"/>
    <col min="1539" max="1539" width="17" style="78" customWidth="1"/>
    <col min="1540" max="1540" width="15.875" style="78" customWidth="1"/>
    <col min="1541" max="1541" width="10.125" style="78" customWidth="1"/>
    <col min="1542" max="1542" width="16.375" style="78" customWidth="1"/>
    <col min="1543" max="1543" width="12" style="78" customWidth="1"/>
    <col min="1544" max="1544" width="13.875" style="78" customWidth="1"/>
    <col min="1545" max="1792" width="9.875" style="78"/>
    <col min="1793" max="1793" width="37.875" style="78" customWidth="1"/>
    <col min="1794" max="1794" width="51.375" style="78" customWidth="1"/>
    <col min="1795" max="1795" width="17" style="78" customWidth="1"/>
    <col min="1796" max="1796" width="15.875" style="78" customWidth="1"/>
    <col min="1797" max="1797" width="10.125" style="78" customWidth="1"/>
    <col min="1798" max="1798" width="16.375" style="78" customWidth="1"/>
    <col min="1799" max="1799" width="12" style="78" customWidth="1"/>
    <col min="1800" max="1800" width="13.875" style="78" customWidth="1"/>
    <col min="1801" max="2048" width="9.875" style="78"/>
    <col min="2049" max="2049" width="37.875" style="78" customWidth="1"/>
    <col min="2050" max="2050" width="51.375" style="78" customWidth="1"/>
    <col min="2051" max="2051" width="17" style="78" customWidth="1"/>
    <col min="2052" max="2052" width="15.875" style="78" customWidth="1"/>
    <col min="2053" max="2053" width="10.125" style="78" customWidth="1"/>
    <col min="2054" max="2054" width="16.375" style="78" customWidth="1"/>
    <col min="2055" max="2055" width="12" style="78" customWidth="1"/>
    <col min="2056" max="2056" width="13.875" style="78" customWidth="1"/>
    <col min="2057" max="2304" width="9.875" style="78"/>
    <col min="2305" max="2305" width="37.875" style="78" customWidth="1"/>
    <col min="2306" max="2306" width="51.375" style="78" customWidth="1"/>
    <col min="2307" max="2307" width="17" style="78" customWidth="1"/>
    <col min="2308" max="2308" width="15.875" style="78" customWidth="1"/>
    <col min="2309" max="2309" width="10.125" style="78" customWidth="1"/>
    <col min="2310" max="2310" width="16.375" style="78" customWidth="1"/>
    <col min="2311" max="2311" width="12" style="78" customWidth="1"/>
    <col min="2312" max="2312" width="13.875" style="78" customWidth="1"/>
    <col min="2313" max="2560" width="9.875" style="78"/>
    <col min="2561" max="2561" width="37.875" style="78" customWidth="1"/>
    <col min="2562" max="2562" width="51.375" style="78" customWidth="1"/>
    <col min="2563" max="2563" width="17" style="78" customWidth="1"/>
    <col min="2564" max="2564" width="15.875" style="78" customWidth="1"/>
    <col min="2565" max="2565" width="10.125" style="78" customWidth="1"/>
    <col min="2566" max="2566" width="16.375" style="78" customWidth="1"/>
    <col min="2567" max="2567" width="12" style="78" customWidth="1"/>
    <col min="2568" max="2568" width="13.875" style="78" customWidth="1"/>
    <col min="2569" max="2816" width="9.875" style="78"/>
    <col min="2817" max="2817" width="37.875" style="78" customWidth="1"/>
    <col min="2818" max="2818" width="51.375" style="78" customWidth="1"/>
    <col min="2819" max="2819" width="17" style="78" customWidth="1"/>
    <col min="2820" max="2820" width="15.875" style="78" customWidth="1"/>
    <col min="2821" max="2821" width="10.125" style="78" customWidth="1"/>
    <col min="2822" max="2822" width="16.375" style="78" customWidth="1"/>
    <col min="2823" max="2823" width="12" style="78" customWidth="1"/>
    <col min="2824" max="2824" width="13.875" style="78" customWidth="1"/>
    <col min="2825" max="3072" width="9.875" style="78"/>
    <col min="3073" max="3073" width="37.875" style="78" customWidth="1"/>
    <col min="3074" max="3074" width="51.375" style="78" customWidth="1"/>
    <col min="3075" max="3075" width="17" style="78" customWidth="1"/>
    <col min="3076" max="3076" width="15.875" style="78" customWidth="1"/>
    <col min="3077" max="3077" width="10.125" style="78" customWidth="1"/>
    <col min="3078" max="3078" width="16.375" style="78" customWidth="1"/>
    <col min="3079" max="3079" width="12" style="78" customWidth="1"/>
    <col min="3080" max="3080" width="13.875" style="78" customWidth="1"/>
    <col min="3081" max="3328" width="9.875" style="78"/>
    <col min="3329" max="3329" width="37.875" style="78" customWidth="1"/>
    <col min="3330" max="3330" width="51.375" style="78" customWidth="1"/>
    <col min="3331" max="3331" width="17" style="78" customWidth="1"/>
    <col min="3332" max="3332" width="15.875" style="78" customWidth="1"/>
    <col min="3333" max="3333" width="10.125" style="78" customWidth="1"/>
    <col min="3334" max="3334" width="16.375" style="78" customWidth="1"/>
    <col min="3335" max="3335" width="12" style="78" customWidth="1"/>
    <col min="3336" max="3336" width="13.875" style="78" customWidth="1"/>
    <col min="3337" max="3584" width="9.875" style="78"/>
    <col min="3585" max="3585" width="37.875" style="78" customWidth="1"/>
    <col min="3586" max="3586" width="51.375" style="78" customWidth="1"/>
    <col min="3587" max="3587" width="17" style="78" customWidth="1"/>
    <col min="3588" max="3588" width="15.875" style="78" customWidth="1"/>
    <col min="3589" max="3589" width="10.125" style="78" customWidth="1"/>
    <col min="3590" max="3590" width="16.375" style="78" customWidth="1"/>
    <col min="3591" max="3591" width="12" style="78" customWidth="1"/>
    <col min="3592" max="3592" width="13.875" style="78" customWidth="1"/>
    <col min="3593" max="3840" width="9.875" style="78"/>
    <col min="3841" max="3841" width="37.875" style="78" customWidth="1"/>
    <col min="3842" max="3842" width="51.375" style="78" customWidth="1"/>
    <col min="3843" max="3843" width="17" style="78" customWidth="1"/>
    <col min="3844" max="3844" width="15.875" style="78" customWidth="1"/>
    <col min="3845" max="3845" width="10.125" style="78" customWidth="1"/>
    <col min="3846" max="3846" width="16.375" style="78" customWidth="1"/>
    <col min="3847" max="3847" width="12" style="78" customWidth="1"/>
    <col min="3848" max="3848" width="13.875" style="78" customWidth="1"/>
    <col min="3849" max="4096" width="9.875" style="78"/>
    <col min="4097" max="4097" width="37.875" style="78" customWidth="1"/>
    <col min="4098" max="4098" width="51.375" style="78" customWidth="1"/>
    <col min="4099" max="4099" width="17" style="78" customWidth="1"/>
    <col min="4100" max="4100" width="15.875" style="78" customWidth="1"/>
    <col min="4101" max="4101" width="10.125" style="78" customWidth="1"/>
    <col min="4102" max="4102" width="16.375" style="78" customWidth="1"/>
    <col min="4103" max="4103" width="12" style="78" customWidth="1"/>
    <col min="4104" max="4104" width="13.875" style="78" customWidth="1"/>
    <col min="4105" max="4352" width="9.875" style="78"/>
    <col min="4353" max="4353" width="37.875" style="78" customWidth="1"/>
    <col min="4354" max="4354" width="51.375" style="78" customWidth="1"/>
    <col min="4355" max="4355" width="17" style="78" customWidth="1"/>
    <col min="4356" max="4356" width="15.875" style="78" customWidth="1"/>
    <col min="4357" max="4357" width="10.125" style="78" customWidth="1"/>
    <col min="4358" max="4358" width="16.375" style="78" customWidth="1"/>
    <col min="4359" max="4359" width="12" style="78" customWidth="1"/>
    <col min="4360" max="4360" width="13.875" style="78" customWidth="1"/>
    <col min="4361" max="4608" width="9.875" style="78"/>
    <col min="4609" max="4609" width="37.875" style="78" customWidth="1"/>
    <col min="4610" max="4610" width="51.375" style="78" customWidth="1"/>
    <col min="4611" max="4611" width="17" style="78" customWidth="1"/>
    <col min="4612" max="4612" width="15.875" style="78" customWidth="1"/>
    <col min="4613" max="4613" width="10.125" style="78" customWidth="1"/>
    <col min="4614" max="4614" width="16.375" style="78" customWidth="1"/>
    <col min="4615" max="4615" width="12" style="78" customWidth="1"/>
    <col min="4616" max="4616" width="13.875" style="78" customWidth="1"/>
    <col min="4617" max="4864" width="9.875" style="78"/>
    <col min="4865" max="4865" width="37.875" style="78" customWidth="1"/>
    <col min="4866" max="4866" width="51.375" style="78" customWidth="1"/>
    <col min="4867" max="4867" width="17" style="78" customWidth="1"/>
    <col min="4868" max="4868" width="15.875" style="78" customWidth="1"/>
    <col min="4869" max="4869" width="10.125" style="78" customWidth="1"/>
    <col min="4870" max="4870" width="16.375" style="78" customWidth="1"/>
    <col min="4871" max="4871" width="12" style="78" customWidth="1"/>
    <col min="4872" max="4872" width="13.875" style="78" customWidth="1"/>
    <col min="4873" max="5120" width="9.875" style="78"/>
    <col min="5121" max="5121" width="37.875" style="78" customWidth="1"/>
    <col min="5122" max="5122" width="51.375" style="78" customWidth="1"/>
    <col min="5123" max="5123" width="17" style="78" customWidth="1"/>
    <col min="5124" max="5124" width="15.875" style="78" customWidth="1"/>
    <col min="5125" max="5125" width="10.125" style="78" customWidth="1"/>
    <col min="5126" max="5126" width="16.375" style="78" customWidth="1"/>
    <col min="5127" max="5127" width="12" style="78" customWidth="1"/>
    <col min="5128" max="5128" width="13.875" style="78" customWidth="1"/>
    <col min="5129" max="5376" width="9.875" style="78"/>
    <col min="5377" max="5377" width="37.875" style="78" customWidth="1"/>
    <col min="5378" max="5378" width="51.375" style="78" customWidth="1"/>
    <col min="5379" max="5379" width="17" style="78" customWidth="1"/>
    <col min="5380" max="5380" width="15.875" style="78" customWidth="1"/>
    <col min="5381" max="5381" width="10.125" style="78" customWidth="1"/>
    <col min="5382" max="5382" width="16.375" style="78" customWidth="1"/>
    <col min="5383" max="5383" width="12" style="78" customWidth="1"/>
    <col min="5384" max="5384" width="13.875" style="78" customWidth="1"/>
    <col min="5385" max="5632" width="9.875" style="78"/>
    <col min="5633" max="5633" width="37.875" style="78" customWidth="1"/>
    <col min="5634" max="5634" width="51.375" style="78" customWidth="1"/>
    <col min="5635" max="5635" width="17" style="78" customWidth="1"/>
    <col min="5636" max="5636" width="15.875" style="78" customWidth="1"/>
    <col min="5637" max="5637" width="10.125" style="78" customWidth="1"/>
    <col min="5638" max="5638" width="16.375" style="78" customWidth="1"/>
    <col min="5639" max="5639" width="12" style="78" customWidth="1"/>
    <col min="5640" max="5640" width="13.875" style="78" customWidth="1"/>
    <col min="5641" max="5888" width="9.875" style="78"/>
    <col min="5889" max="5889" width="37.875" style="78" customWidth="1"/>
    <col min="5890" max="5890" width="51.375" style="78" customWidth="1"/>
    <col min="5891" max="5891" width="17" style="78" customWidth="1"/>
    <col min="5892" max="5892" width="15.875" style="78" customWidth="1"/>
    <col min="5893" max="5893" width="10.125" style="78" customWidth="1"/>
    <col min="5894" max="5894" width="16.375" style="78" customWidth="1"/>
    <col min="5895" max="5895" width="12" style="78" customWidth="1"/>
    <col min="5896" max="5896" width="13.875" style="78" customWidth="1"/>
    <col min="5897" max="6144" width="9.875" style="78"/>
    <col min="6145" max="6145" width="37.875" style="78" customWidth="1"/>
    <col min="6146" max="6146" width="51.375" style="78" customWidth="1"/>
    <col min="6147" max="6147" width="17" style="78" customWidth="1"/>
    <col min="6148" max="6148" width="15.875" style="78" customWidth="1"/>
    <col min="6149" max="6149" width="10.125" style="78" customWidth="1"/>
    <col min="6150" max="6150" width="16.375" style="78" customWidth="1"/>
    <col min="6151" max="6151" width="12" style="78" customWidth="1"/>
    <col min="6152" max="6152" width="13.875" style="78" customWidth="1"/>
    <col min="6153" max="6400" width="9.875" style="78"/>
    <col min="6401" max="6401" width="37.875" style="78" customWidth="1"/>
    <col min="6402" max="6402" width="51.375" style="78" customWidth="1"/>
    <col min="6403" max="6403" width="17" style="78" customWidth="1"/>
    <col min="6404" max="6404" width="15.875" style="78" customWidth="1"/>
    <col min="6405" max="6405" width="10.125" style="78" customWidth="1"/>
    <col min="6406" max="6406" width="16.375" style="78" customWidth="1"/>
    <col min="6407" max="6407" width="12" style="78" customWidth="1"/>
    <col min="6408" max="6408" width="13.875" style="78" customWidth="1"/>
    <col min="6409" max="6656" width="9.875" style="78"/>
    <col min="6657" max="6657" width="37.875" style="78" customWidth="1"/>
    <col min="6658" max="6658" width="51.375" style="78" customWidth="1"/>
    <col min="6659" max="6659" width="17" style="78" customWidth="1"/>
    <col min="6660" max="6660" width="15.875" style="78" customWidth="1"/>
    <col min="6661" max="6661" width="10.125" style="78" customWidth="1"/>
    <col min="6662" max="6662" width="16.375" style="78" customWidth="1"/>
    <col min="6663" max="6663" width="12" style="78" customWidth="1"/>
    <col min="6664" max="6664" width="13.875" style="78" customWidth="1"/>
    <col min="6665" max="6912" width="9.875" style="78"/>
    <col min="6913" max="6913" width="37.875" style="78" customWidth="1"/>
    <col min="6914" max="6914" width="51.375" style="78" customWidth="1"/>
    <col min="6915" max="6915" width="17" style="78" customWidth="1"/>
    <col min="6916" max="6916" width="15.875" style="78" customWidth="1"/>
    <col min="6917" max="6917" width="10.125" style="78" customWidth="1"/>
    <col min="6918" max="6918" width="16.375" style="78" customWidth="1"/>
    <col min="6919" max="6919" width="12" style="78" customWidth="1"/>
    <col min="6920" max="6920" width="13.875" style="78" customWidth="1"/>
    <col min="6921" max="7168" width="9.875" style="78"/>
    <col min="7169" max="7169" width="37.875" style="78" customWidth="1"/>
    <col min="7170" max="7170" width="51.375" style="78" customWidth="1"/>
    <col min="7171" max="7171" width="17" style="78" customWidth="1"/>
    <col min="7172" max="7172" width="15.875" style="78" customWidth="1"/>
    <col min="7173" max="7173" width="10.125" style="78" customWidth="1"/>
    <col min="7174" max="7174" width="16.375" style="78" customWidth="1"/>
    <col min="7175" max="7175" width="12" style="78" customWidth="1"/>
    <col min="7176" max="7176" width="13.875" style="78" customWidth="1"/>
    <col min="7177" max="7424" width="9.875" style="78"/>
    <col min="7425" max="7425" width="37.875" style="78" customWidth="1"/>
    <col min="7426" max="7426" width="51.375" style="78" customWidth="1"/>
    <col min="7427" max="7427" width="17" style="78" customWidth="1"/>
    <col min="7428" max="7428" width="15.875" style="78" customWidth="1"/>
    <col min="7429" max="7429" width="10.125" style="78" customWidth="1"/>
    <col min="7430" max="7430" width="16.375" style="78" customWidth="1"/>
    <col min="7431" max="7431" width="12" style="78" customWidth="1"/>
    <col min="7432" max="7432" width="13.875" style="78" customWidth="1"/>
    <col min="7433" max="7680" width="9.875" style="78"/>
    <col min="7681" max="7681" width="37.875" style="78" customWidth="1"/>
    <col min="7682" max="7682" width="51.375" style="78" customWidth="1"/>
    <col min="7683" max="7683" width="17" style="78" customWidth="1"/>
    <col min="7684" max="7684" width="15.875" style="78" customWidth="1"/>
    <col min="7685" max="7685" width="10.125" style="78" customWidth="1"/>
    <col min="7686" max="7686" width="16.375" style="78" customWidth="1"/>
    <col min="7687" max="7687" width="12" style="78" customWidth="1"/>
    <col min="7688" max="7688" width="13.875" style="78" customWidth="1"/>
    <col min="7689" max="7936" width="9.875" style="78"/>
    <col min="7937" max="7937" width="37.875" style="78" customWidth="1"/>
    <col min="7938" max="7938" width="51.375" style="78" customWidth="1"/>
    <col min="7939" max="7939" width="17" style="78" customWidth="1"/>
    <col min="7940" max="7940" width="15.875" style="78" customWidth="1"/>
    <col min="7941" max="7941" width="10.125" style="78" customWidth="1"/>
    <col min="7942" max="7942" width="16.375" style="78" customWidth="1"/>
    <col min="7943" max="7943" width="12" style="78" customWidth="1"/>
    <col min="7944" max="7944" width="13.875" style="78" customWidth="1"/>
    <col min="7945" max="8192" width="9.875" style="78"/>
    <col min="8193" max="8193" width="37.875" style="78" customWidth="1"/>
    <col min="8194" max="8194" width="51.375" style="78" customWidth="1"/>
    <col min="8195" max="8195" width="17" style="78" customWidth="1"/>
    <col min="8196" max="8196" width="15.875" style="78" customWidth="1"/>
    <col min="8197" max="8197" width="10.125" style="78" customWidth="1"/>
    <col min="8198" max="8198" width="16.375" style="78" customWidth="1"/>
    <col min="8199" max="8199" width="12" style="78" customWidth="1"/>
    <col min="8200" max="8200" width="13.875" style="78" customWidth="1"/>
    <col min="8201" max="8448" width="9.875" style="78"/>
    <col min="8449" max="8449" width="37.875" style="78" customWidth="1"/>
    <col min="8450" max="8450" width="51.375" style="78" customWidth="1"/>
    <col min="8451" max="8451" width="17" style="78" customWidth="1"/>
    <col min="8452" max="8452" width="15.875" style="78" customWidth="1"/>
    <col min="8453" max="8453" width="10.125" style="78" customWidth="1"/>
    <col min="8454" max="8454" width="16.375" style="78" customWidth="1"/>
    <col min="8455" max="8455" width="12" style="78" customWidth="1"/>
    <col min="8456" max="8456" width="13.875" style="78" customWidth="1"/>
    <col min="8457" max="8704" width="9.875" style="78"/>
    <col min="8705" max="8705" width="37.875" style="78" customWidth="1"/>
    <col min="8706" max="8706" width="51.375" style="78" customWidth="1"/>
    <col min="8707" max="8707" width="17" style="78" customWidth="1"/>
    <col min="8708" max="8708" width="15.875" style="78" customWidth="1"/>
    <col min="8709" max="8709" width="10.125" style="78" customWidth="1"/>
    <col min="8710" max="8710" width="16.375" style="78" customWidth="1"/>
    <col min="8711" max="8711" width="12" style="78" customWidth="1"/>
    <col min="8712" max="8712" width="13.875" style="78" customWidth="1"/>
    <col min="8713" max="8960" width="9.875" style="78"/>
    <col min="8961" max="8961" width="37.875" style="78" customWidth="1"/>
    <col min="8962" max="8962" width="51.375" style="78" customWidth="1"/>
    <col min="8963" max="8963" width="17" style="78" customWidth="1"/>
    <col min="8964" max="8964" width="15.875" style="78" customWidth="1"/>
    <col min="8965" max="8965" width="10.125" style="78" customWidth="1"/>
    <col min="8966" max="8966" width="16.375" style="78" customWidth="1"/>
    <col min="8967" max="8967" width="12" style="78" customWidth="1"/>
    <col min="8968" max="8968" width="13.875" style="78" customWidth="1"/>
    <col min="8969" max="9216" width="9.875" style="78"/>
    <col min="9217" max="9217" width="37.875" style="78" customWidth="1"/>
    <col min="9218" max="9218" width="51.375" style="78" customWidth="1"/>
    <col min="9219" max="9219" width="17" style="78" customWidth="1"/>
    <col min="9220" max="9220" width="15.875" style="78" customWidth="1"/>
    <col min="9221" max="9221" width="10.125" style="78" customWidth="1"/>
    <col min="9222" max="9222" width="16.375" style="78" customWidth="1"/>
    <col min="9223" max="9223" width="12" style="78" customWidth="1"/>
    <col min="9224" max="9224" width="13.875" style="78" customWidth="1"/>
    <col min="9225" max="9472" width="9.875" style="78"/>
    <col min="9473" max="9473" width="37.875" style="78" customWidth="1"/>
    <col min="9474" max="9474" width="51.375" style="78" customWidth="1"/>
    <col min="9475" max="9475" width="17" style="78" customWidth="1"/>
    <col min="9476" max="9476" width="15.875" style="78" customWidth="1"/>
    <col min="9477" max="9477" width="10.125" style="78" customWidth="1"/>
    <col min="9478" max="9478" width="16.375" style="78" customWidth="1"/>
    <col min="9479" max="9479" width="12" style="78" customWidth="1"/>
    <col min="9480" max="9480" width="13.875" style="78" customWidth="1"/>
    <col min="9481" max="9728" width="9.875" style="78"/>
    <col min="9729" max="9729" width="37.875" style="78" customWidth="1"/>
    <col min="9730" max="9730" width="51.375" style="78" customWidth="1"/>
    <col min="9731" max="9731" width="17" style="78" customWidth="1"/>
    <col min="9732" max="9732" width="15.875" style="78" customWidth="1"/>
    <col min="9733" max="9733" width="10.125" style="78" customWidth="1"/>
    <col min="9734" max="9734" width="16.375" style="78" customWidth="1"/>
    <col min="9735" max="9735" width="12" style="78" customWidth="1"/>
    <col min="9736" max="9736" width="13.875" style="78" customWidth="1"/>
    <col min="9737" max="9984" width="9.875" style="78"/>
    <col min="9985" max="9985" width="37.875" style="78" customWidth="1"/>
    <col min="9986" max="9986" width="51.375" style="78" customWidth="1"/>
    <col min="9987" max="9987" width="17" style="78" customWidth="1"/>
    <col min="9988" max="9988" width="15.875" style="78" customWidth="1"/>
    <col min="9989" max="9989" width="10.125" style="78" customWidth="1"/>
    <col min="9990" max="9990" width="16.375" style="78" customWidth="1"/>
    <col min="9991" max="9991" width="12" style="78" customWidth="1"/>
    <col min="9992" max="9992" width="13.875" style="78" customWidth="1"/>
    <col min="9993" max="10240" width="9.875" style="78"/>
    <col min="10241" max="10241" width="37.875" style="78" customWidth="1"/>
    <col min="10242" max="10242" width="51.375" style="78" customWidth="1"/>
    <col min="10243" max="10243" width="17" style="78" customWidth="1"/>
    <col min="10244" max="10244" width="15.875" style="78" customWidth="1"/>
    <col min="10245" max="10245" width="10.125" style="78" customWidth="1"/>
    <col min="10246" max="10246" width="16.375" style="78" customWidth="1"/>
    <col min="10247" max="10247" width="12" style="78" customWidth="1"/>
    <col min="10248" max="10248" width="13.875" style="78" customWidth="1"/>
    <col min="10249" max="10496" width="9.875" style="78"/>
    <col min="10497" max="10497" width="37.875" style="78" customWidth="1"/>
    <col min="10498" max="10498" width="51.375" style="78" customWidth="1"/>
    <col min="10499" max="10499" width="17" style="78" customWidth="1"/>
    <col min="10500" max="10500" width="15.875" style="78" customWidth="1"/>
    <col min="10501" max="10501" width="10.125" style="78" customWidth="1"/>
    <col min="10502" max="10502" width="16.375" style="78" customWidth="1"/>
    <col min="10503" max="10503" width="12" style="78" customWidth="1"/>
    <col min="10504" max="10504" width="13.875" style="78" customWidth="1"/>
    <col min="10505" max="10752" width="9.875" style="78"/>
    <col min="10753" max="10753" width="37.875" style="78" customWidth="1"/>
    <col min="10754" max="10754" width="51.375" style="78" customWidth="1"/>
    <col min="10755" max="10755" width="17" style="78" customWidth="1"/>
    <col min="10756" max="10756" width="15.875" style="78" customWidth="1"/>
    <col min="10757" max="10757" width="10.125" style="78" customWidth="1"/>
    <col min="10758" max="10758" width="16.375" style="78" customWidth="1"/>
    <col min="10759" max="10759" width="12" style="78" customWidth="1"/>
    <col min="10760" max="10760" width="13.875" style="78" customWidth="1"/>
    <col min="10761" max="11008" width="9.875" style="78"/>
    <col min="11009" max="11009" width="37.875" style="78" customWidth="1"/>
    <col min="11010" max="11010" width="51.375" style="78" customWidth="1"/>
    <col min="11011" max="11011" width="17" style="78" customWidth="1"/>
    <col min="11012" max="11012" width="15.875" style="78" customWidth="1"/>
    <col min="11013" max="11013" width="10.125" style="78" customWidth="1"/>
    <col min="11014" max="11014" width="16.375" style="78" customWidth="1"/>
    <col min="11015" max="11015" width="12" style="78" customWidth="1"/>
    <col min="11016" max="11016" width="13.875" style="78" customWidth="1"/>
    <col min="11017" max="11264" width="9.875" style="78"/>
    <col min="11265" max="11265" width="37.875" style="78" customWidth="1"/>
    <col min="11266" max="11266" width="51.375" style="78" customWidth="1"/>
    <col min="11267" max="11267" width="17" style="78" customWidth="1"/>
    <col min="11268" max="11268" width="15.875" style="78" customWidth="1"/>
    <col min="11269" max="11269" width="10.125" style="78" customWidth="1"/>
    <col min="11270" max="11270" width="16.375" style="78" customWidth="1"/>
    <col min="11271" max="11271" width="12" style="78" customWidth="1"/>
    <col min="11272" max="11272" width="13.875" style="78" customWidth="1"/>
    <col min="11273" max="11520" width="9.875" style="78"/>
    <col min="11521" max="11521" width="37.875" style="78" customWidth="1"/>
    <col min="11522" max="11522" width="51.375" style="78" customWidth="1"/>
    <col min="11523" max="11523" width="17" style="78" customWidth="1"/>
    <col min="11524" max="11524" width="15.875" style="78" customWidth="1"/>
    <col min="11525" max="11525" width="10.125" style="78" customWidth="1"/>
    <col min="11526" max="11526" width="16.375" style="78" customWidth="1"/>
    <col min="11527" max="11527" width="12" style="78" customWidth="1"/>
    <col min="11528" max="11528" width="13.875" style="78" customWidth="1"/>
    <col min="11529" max="11776" width="9.875" style="78"/>
    <col min="11777" max="11777" width="37.875" style="78" customWidth="1"/>
    <col min="11778" max="11778" width="51.375" style="78" customWidth="1"/>
    <col min="11779" max="11779" width="17" style="78" customWidth="1"/>
    <col min="11780" max="11780" width="15.875" style="78" customWidth="1"/>
    <col min="11781" max="11781" width="10.125" style="78" customWidth="1"/>
    <col min="11782" max="11782" width="16.375" style="78" customWidth="1"/>
    <col min="11783" max="11783" width="12" style="78" customWidth="1"/>
    <col min="11784" max="11784" width="13.875" style="78" customWidth="1"/>
    <col min="11785" max="12032" width="9.875" style="78"/>
    <col min="12033" max="12033" width="37.875" style="78" customWidth="1"/>
    <col min="12034" max="12034" width="51.375" style="78" customWidth="1"/>
    <col min="12035" max="12035" width="17" style="78" customWidth="1"/>
    <col min="12036" max="12036" width="15.875" style="78" customWidth="1"/>
    <col min="12037" max="12037" width="10.125" style="78" customWidth="1"/>
    <col min="12038" max="12038" width="16.375" style="78" customWidth="1"/>
    <col min="12039" max="12039" width="12" style="78" customWidth="1"/>
    <col min="12040" max="12040" width="13.875" style="78" customWidth="1"/>
    <col min="12041" max="12288" width="9.875" style="78"/>
    <col min="12289" max="12289" width="37.875" style="78" customWidth="1"/>
    <col min="12290" max="12290" width="51.375" style="78" customWidth="1"/>
    <col min="12291" max="12291" width="17" style="78" customWidth="1"/>
    <col min="12292" max="12292" width="15.875" style="78" customWidth="1"/>
    <col min="12293" max="12293" width="10.125" style="78" customWidth="1"/>
    <col min="12294" max="12294" width="16.375" style="78" customWidth="1"/>
    <col min="12295" max="12295" width="12" style="78" customWidth="1"/>
    <col min="12296" max="12296" width="13.875" style="78" customWidth="1"/>
    <col min="12297" max="12544" width="9.875" style="78"/>
    <col min="12545" max="12545" width="37.875" style="78" customWidth="1"/>
    <col min="12546" max="12546" width="51.375" style="78" customWidth="1"/>
    <col min="12547" max="12547" width="17" style="78" customWidth="1"/>
    <col min="12548" max="12548" width="15.875" style="78" customWidth="1"/>
    <col min="12549" max="12549" width="10.125" style="78" customWidth="1"/>
    <col min="12550" max="12550" width="16.375" style="78" customWidth="1"/>
    <col min="12551" max="12551" width="12" style="78" customWidth="1"/>
    <col min="12552" max="12552" width="13.875" style="78" customWidth="1"/>
    <col min="12553" max="12800" width="9.875" style="78"/>
    <col min="12801" max="12801" width="37.875" style="78" customWidth="1"/>
    <col min="12802" max="12802" width="51.375" style="78" customWidth="1"/>
    <col min="12803" max="12803" width="17" style="78" customWidth="1"/>
    <col min="12804" max="12804" width="15.875" style="78" customWidth="1"/>
    <col min="12805" max="12805" width="10.125" style="78" customWidth="1"/>
    <col min="12806" max="12806" width="16.375" style="78" customWidth="1"/>
    <col min="12807" max="12807" width="12" style="78" customWidth="1"/>
    <col min="12808" max="12808" width="13.875" style="78" customWidth="1"/>
    <col min="12809" max="13056" width="9.875" style="78"/>
    <col min="13057" max="13057" width="37.875" style="78" customWidth="1"/>
    <col min="13058" max="13058" width="51.375" style="78" customWidth="1"/>
    <col min="13059" max="13059" width="17" style="78" customWidth="1"/>
    <col min="13060" max="13060" width="15.875" style="78" customWidth="1"/>
    <col min="13061" max="13061" width="10.125" style="78" customWidth="1"/>
    <col min="13062" max="13062" width="16.375" style="78" customWidth="1"/>
    <col min="13063" max="13063" width="12" style="78" customWidth="1"/>
    <col min="13064" max="13064" width="13.875" style="78" customWidth="1"/>
    <col min="13065" max="13312" width="9.875" style="78"/>
    <col min="13313" max="13313" width="37.875" style="78" customWidth="1"/>
    <col min="13314" max="13314" width="51.375" style="78" customWidth="1"/>
    <col min="13315" max="13315" width="17" style="78" customWidth="1"/>
    <col min="13316" max="13316" width="15.875" style="78" customWidth="1"/>
    <col min="13317" max="13317" width="10.125" style="78" customWidth="1"/>
    <col min="13318" max="13318" width="16.375" style="78" customWidth="1"/>
    <col min="13319" max="13319" width="12" style="78" customWidth="1"/>
    <col min="13320" max="13320" width="13.875" style="78" customWidth="1"/>
    <col min="13321" max="13568" width="9.875" style="78"/>
    <col min="13569" max="13569" width="37.875" style="78" customWidth="1"/>
    <col min="13570" max="13570" width="51.375" style="78" customWidth="1"/>
    <col min="13571" max="13571" width="17" style="78" customWidth="1"/>
    <col min="13572" max="13572" width="15.875" style="78" customWidth="1"/>
    <col min="13573" max="13573" width="10.125" style="78" customWidth="1"/>
    <col min="13574" max="13574" width="16.375" style="78" customWidth="1"/>
    <col min="13575" max="13575" width="12" style="78" customWidth="1"/>
    <col min="13576" max="13576" width="13.875" style="78" customWidth="1"/>
    <col min="13577" max="13824" width="9.875" style="78"/>
    <col min="13825" max="13825" width="37.875" style="78" customWidth="1"/>
    <col min="13826" max="13826" width="51.375" style="78" customWidth="1"/>
    <col min="13827" max="13827" width="17" style="78" customWidth="1"/>
    <col min="13828" max="13828" width="15.875" style="78" customWidth="1"/>
    <col min="13829" max="13829" width="10.125" style="78" customWidth="1"/>
    <col min="13830" max="13830" width="16.375" style="78" customWidth="1"/>
    <col min="13831" max="13831" width="12" style="78" customWidth="1"/>
    <col min="13832" max="13832" width="13.875" style="78" customWidth="1"/>
    <col min="13833" max="14080" width="9.875" style="78"/>
    <col min="14081" max="14081" width="37.875" style="78" customWidth="1"/>
    <col min="14082" max="14082" width="51.375" style="78" customWidth="1"/>
    <col min="14083" max="14083" width="17" style="78" customWidth="1"/>
    <col min="14084" max="14084" width="15.875" style="78" customWidth="1"/>
    <col min="14085" max="14085" width="10.125" style="78" customWidth="1"/>
    <col min="14086" max="14086" width="16.375" style="78" customWidth="1"/>
    <col min="14087" max="14087" width="12" style="78" customWidth="1"/>
    <col min="14088" max="14088" width="13.875" style="78" customWidth="1"/>
    <col min="14089" max="14336" width="9.875" style="78"/>
    <col min="14337" max="14337" width="37.875" style="78" customWidth="1"/>
    <col min="14338" max="14338" width="51.375" style="78" customWidth="1"/>
    <col min="14339" max="14339" width="17" style="78" customWidth="1"/>
    <col min="14340" max="14340" width="15.875" style="78" customWidth="1"/>
    <col min="14341" max="14341" width="10.125" style="78" customWidth="1"/>
    <col min="14342" max="14342" width="16.375" style="78" customWidth="1"/>
    <col min="14343" max="14343" width="12" style="78" customWidth="1"/>
    <col min="14344" max="14344" width="13.875" style="78" customWidth="1"/>
    <col min="14345" max="14592" width="9.875" style="78"/>
    <col min="14593" max="14593" width="37.875" style="78" customWidth="1"/>
    <col min="14594" max="14594" width="51.375" style="78" customWidth="1"/>
    <col min="14595" max="14595" width="17" style="78" customWidth="1"/>
    <col min="14596" max="14596" width="15.875" style="78" customWidth="1"/>
    <col min="14597" max="14597" width="10.125" style="78" customWidth="1"/>
    <col min="14598" max="14598" width="16.375" style="78" customWidth="1"/>
    <col min="14599" max="14599" width="12" style="78" customWidth="1"/>
    <col min="14600" max="14600" width="13.875" style="78" customWidth="1"/>
    <col min="14601" max="14848" width="9.875" style="78"/>
    <col min="14849" max="14849" width="37.875" style="78" customWidth="1"/>
    <col min="14850" max="14850" width="51.375" style="78" customWidth="1"/>
    <col min="14851" max="14851" width="17" style="78" customWidth="1"/>
    <col min="14852" max="14852" width="15.875" style="78" customWidth="1"/>
    <col min="14853" max="14853" width="10.125" style="78" customWidth="1"/>
    <col min="14854" max="14854" width="16.375" style="78" customWidth="1"/>
    <col min="14855" max="14855" width="12" style="78" customWidth="1"/>
    <col min="14856" max="14856" width="13.875" style="78" customWidth="1"/>
    <col min="14857" max="15104" width="9.875" style="78"/>
    <col min="15105" max="15105" width="37.875" style="78" customWidth="1"/>
    <col min="15106" max="15106" width="51.375" style="78" customWidth="1"/>
    <col min="15107" max="15107" width="17" style="78" customWidth="1"/>
    <col min="15108" max="15108" width="15.875" style="78" customWidth="1"/>
    <col min="15109" max="15109" width="10.125" style="78" customWidth="1"/>
    <col min="15110" max="15110" width="16.375" style="78" customWidth="1"/>
    <col min="15111" max="15111" width="12" style="78" customWidth="1"/>
    <col min="15112" max="15112" width="13.875" style="78" customWidth="1"/>
    <col min="15113" max="15360" width="9.875" style="78"/>
    <col min="15361" max="15361" width="37.875" style="78" customWidth="1"/>
    <col min="15362" max="15362" width="51.375" style="78" customWidth="1"/>
    <col min="15363" max="15363" width="17" style="78" customWidth="1"/>
    <col min="15364" max="15364" width="15.875" style="78" customWidth="1"/>
    <col min="15365" max="15365" width="10.125" style="78" customWidth="1"/>
    <col min="15366" max="15366" width="16.375" style="78" customWidth="1"/>
    <col min="15367" max="15367" width="12" style="78" customWidth="1"/>
    <col min="15368" max="15368" width="13.875" style="78" customWidth="1"/>
    <col min="15369" max="15616" width="9.875" style="78"/>
    <col min="15617" max="15617" width="37.875" style="78" customWidth="1"/>
    <col min="15618" max="15618" width="51.375" style="78" customWidth="1"/>
    <col min="15619" max="15619" width="17" style="78" customWidth="1"/>
    <col min="15620" max="15620" width="15.875" style="78" customWidth="1"/>
    <col min="15621" max="15621" width="10.125" style="78" customWidth="1"/>
    <col min="15622" max="15622" width="16.375" style="78" customWidth="1"/>
    <col min="15623" max="15623" width="12" style="78" customWidth="1"/>
    <col min="15624" max="15624" width="13.875" style="78" customWidth="1"/>
    <col min="15625" max="15872" width="9.875" style="78"/>
    <col min="15873" max="15873" width="37.875" style="78" customWidth="1"/>
    <col min="15874" max="15874" width="51.375" style="78" customWidth="1"/>
    <col min="15875" max="15875" width="17" style="78" customWidth="1"/>
    <col min="15876" max="15876" width="15.875" style="78" customWidth="1"/>
    <col min="15877" max="15877" width="10.125" style="78" customWidth="1"/>
    <col min="15878" max="15878" width="16.375" style="78" customWidth="1"/>
    <col min="15879" max="15879" width="12" style="78" customWidth="1"/>
    <col min="15880" max="15880" width="13.875" style="78" customWidth="1"/>
    <col min="15881" max="16128" width="9.875" style="78"/>
    <col min="16129" max="16129" width="37.875" style="78" customWidth="1"/>
    <col min="16130" max="16130" width="51.375" style="78" customWidth="1"/>
    <col min="16131" max="16131" width="17" style="78" customWidth="1"/>
    <col min="16132" max="16132" width="15.875" style="78" customWidth="1"/>
    <col min="16133" max="16133" width="10.125" style="78" customWidth="1"/>
    <col min="16134" max="16134" width="16.375" style="78" customWidth="1"/>
    <col min="16135" max="16135" width="12" style="78" customWidth="1"/>
    <col min="16136" max="16136" width="13.875" style="78" customWidth="1"/>
    <col min="16137" max="16384" width="9.875" style="78"/>
  </cols>
  <sheetData>
    <row r="1" spans="1:12" s="65" customFormat="1" ht="15" customHeight="1"/>
    <row r="2" spans="1:12" s="65" customFormat="1" ht="18.75">
      <c r="A2" s="258" t="s">
        <v>232</v>
      </c>
      <c r="B2" s="258"/>
      <c r="C2" s="258"/>
      <c r="D2" s="258"/>
      <c r="E2" s="258"/>
      <c r="F2" s="258"/>
      <c r="G2" s="66"/>
      <c r="H2" s="66"/>
      <c r="I2" s="67"/>
      <c r="J2" s="67"/>
      <c r="K2" s="67"/>
      <c r="L2" s="67"/>
    </row>
    <row r="3" spans="1:12" s="67" customFormat="1" ht="9.75" customHeight="1">
      <c r="A3" s="69"/>
      <c r="B3" s="69"/>
      <c r="C3" s="69"/>
      <c r="D3" s="69"/>
      <c r="E3" s="69"/>
      <c r="F3" s="69"/>
      <c r="G3" s="66"/>
      <c r="H3" s="66"/>
    </row>
    <row r="4" spans="1:12" s="71" customFormat="1" ht="14.1" customHeight="1">
      <c r="A4" s="135" t="s">
        <v>233</v>
      </c>
      <c r="B4" s="135" t="s">
        <v>234</v>
      </c>
      <c r="C4" s="121" t="s">
        <v>235</v>
      </c>
      <c r="D4" s="121" t="s">
        <v>236</v>
      </c>
      <c r="E4" s="121" t="s">
        <v>237</v>
      </c>
      <c r="F4" s="72" t="s">
        <v>238</v>
      </c>
    </row>
    <row r="5" spans="1:12" s="71" customFormat="1" ht="14.1" customHeight="1">
      <c r="A5" s="140" t="s">
        <v>239</v>
      </c>
      <c r="B5" s="140">
        <v>1</v>
      </c>
      <c r="C5" s="103"/>
      <c r="D5" s="103"/>
      <c r="E5" s="75">
        <f>D5-C5</f>
        <v>0</v>
      </c>
      <c r="F5" s="103"/>
    </row>
    <row r="6" spans="1:12" s="71" customFormat="1" ht="14.1" customHeight="1">
      <c r="A6" s="140" t="s">
        <v>240</v>
      </c>
      <c r="B6" s="140" t="s">
        <v>241</v>
      </c>
      <c r="C6" s="75">
        <f>C7+C8</f>
        <v>0</v>
      </c>
      <c r="D6" s="75">
        <f>D7+D8</f>
        <v>0</v>
      </c>
      <c r="E6" s="75">
        <f t="shared" ref="E6:E26" si="0">D6-C6</f>
        <v>0</v>
      </c>
      <c r="F6" s="103"/>
    </row>
    <row r="7" spans="1:12" s="71" customFormat="1" ht="14.1" customHeight="1">
      <c r="A7" s="140" t="s">
        <v>242</v>
      </c>
      <c r="B7" s="140">
        <v>3</v>
      </c>
      <c r="C7" s="103"/>
      <c r="D7" s="103"/>
      <c r="E7" s="75">
        <f t="shared" si="0"/>
        <v>0</v>
      </c>
      <c r="F7" s="103"/>
    </row>
    <row r="8" spans="1:12" s="71" customFormat="1" ht="14.1" customHeight="1">
      <c r="A8" s="140" t="s">
        <v>243</v>
      </c>
      <c r="B8" s="140">
        <v>4</v>
      </c>
      <c r="C8" s="103"/>
      <c r="D8" s="103"/>
      <c r="E8" s="75">
        <f t="shared" si="0"/>
        <v>0</v>
      </c>
      <c r="F8" s="103"/>
    </row>
    <row r="9" spans="1:12" s="71" customFormat="1" ht="14.1" customHeight="1">
      <c r="A9" s="140" t="s">
        <v>244</v>
      </c>
      <c r="B9" s="140">
        <v>5</v>
      </c>
      <c r="C9" s="103"/>
      <c r="D9" s="103"/>
      <c r="E9" s="75">
        <f t="shared" si="0"/>
        <v>0</v>
      </c>
      <c r="F9" s="103"/>
    </row>
    <row r="10" spans="1:12" s="71" customFormat="1" ht="14.1" customHeight="1">
      <c r="A10" s="229" t="s">
        <v>245</v>
      </c>
      <c r="B10" s="229" t="s">
        <v>246</v>
      </c>
      <c r="C10" s="75">
        <f>C8+C9</f>
        <v>0</v>
      </c>
      <c r="D10" s="75">
        <f>D8+D9</f>
        <v>0</v>
      </c>
      <c r="E10" s="75">
        <f t="shared" si="0"/>
        <v>0</v>
      </c>
      <c r="F10" s="103"/>
    </row>
    <row r="11" spans="1:12" s="71" customFormat="1" ht="14.1" customHeight="1">
      <c r="A11" s="140" t="s">
        <v>247</v>
      </c>
      <c r="B11" s="140">
        <v>7</v>
      </c>
      <c r="C11" s="103"/>
      <c r="D11" s="103"/>
      <c r="E11" s="75">
        <f t="shared" si="0"/>
        <v>0</v>
      </c>
      <c r="F11" s="103"/>
    </row>
    <row r="12" spans="1:12" s="71" customFormat="1" ht="14.1" customHeight="1">
      <c r="A12" s="140" t="s">
        <v>248</v>
      </c>
      <c r="B12" s="140" t="s">
        <v>249</v>
      </c>
      <c r="C12" s="103"/>
      <c r="D12" s="103"/>
      <c r="E12" s="75">
        <f t="shared" si="0"/>
        <v>0</v>
      </c>
      <c r="F12" s="103"/>
    </row>
    <row r="13" spans="1:12" s="71" customFormat="1" ht="14.1" customHeight="1">
      <c r="A13" s="140" t="s">
        <v>250</v>
      </c>
      <c r="B13" s="140">
        <v>9</v>
      </c>
      <c r="C13" s="103"/>
      <c r="D13" s="103"/>
      <c r="E13" s="75">
        <f t="shared" si="0"/>
        <v>0</v>
      </c>
      <c r="F13" s="103"/>
    </row>
    <row r="14" spans="1:12" s="71" customFormat="1" ht="14.1" customHeight="1">
      <c r="A14" s="140" t="s">
        <v>251</v>
      </c>
      <c r="B14" s="140" t="s">
        <v>252</v>
      </c>
      <c r="C14" s="103"/>
      <c r="D14" s="103"/>
      <c r="E14" s="75">
        <f t="shared" si="0"/>
        <v>0</v>
      </c>
      <c r="F14" s="103"/>
    </row>
    <row r="15" spans="1:12" s="71" customFormat="1" ht="14.1" customHeight="1">
      <c r="A15" s="229" t="s">
        <v>253</v>
      </c>
      <c r="B15" s="229" t="s">
        <v>254</v>
      </c>
      <c r="C15" s="75">
        <f>IF(C12&gt;C13+C14,C12-C13-C14,0)</f>
        <v>0</v>
      </c>
      <c r="D15" s="75">
        <f>IF(D12&gt;D13+D14,D12-D13-D14,0)</f>
        <v>0</v>
      </c>
      <c r="E15" s="75">
        <f t="shared" si="0"/>
        <v>0</v>
      </c>
      <c r="F15" s="103"/>
    </row>
    <row r="16" spans="1:12" s="71" customFormat="1" ht="14.1" customHeight="1">
      <c r="A16" s="140" t="s">
        <v>255</v>
      </c>
      <c r="B16" s="140" t="s">
        <v>256</v>
      </c>
      <c r="C16" s="75">
        <f>IF(C12&lt;C13+C14,C13+C14-C12,0)</f>
        <v>0</v>
      </c>
      <c r="D16" s="75">
        <f>IF(D12&lt;D13+D14,D13+D14-D12,0)</f>
        <v>0</v>
      </c>
      <c r="E16" s="75">
        <f t="shared" si="0"/>
        <v>0</v>
      </c>
      <c r="F16" s="103"/>
    </row>
    <row r="17" spans="1:11" s="71" customFormat="1" ht="14.1" customHeight="1">
      <c r="A17" s="229" t="s">
        <v>257</v>
      </c>
      <c r="B17" s="229" t="s">
        <v>258</v>
      </c>
      <c r="C17" s="103"/>
      <c r="D17" s="103"/>
      <c r="E17" s="75">
        <f t="shared" si="0"/>
        <v>0</v>
      </c>
      <c r="F17" s="103"/>
    </row>
    <row r="18" spans="1:11" s="71" customFormat="1" ht="14.1" customHeight="1">
      <c r="A18" s="140" t="s">
        <v>259</v>
      </c>
      <c r="B18" s="140">
        <v>14</v>
      </c>
      <c r="C18" s="103"/>
      <c r="D18" s="103"/>
      <c r="E18" s="75">
        <f t="shared" si="0"/>
        <v>0</v>
      </c>
      <c r="F18" s="103"/>
    </row>
    <row r="19" spans="1:11" s="71" customFormat="1" ht="14.1" customHeight="1">
      <c r="A19" s="140" t="s">
        <v>260</v>
      </c>
      <c r="B19" s="140" t="s">
        <v>261</v>
      </c>
      <c r="C19" s="103"/>
      <c r="D19" s="103"/>
      <c r="E19" s="75">
        <f t="shared" si="0"/>
        <v>0</v>
      </c>
      <c r="F19" s="103"/>
    </row>
    <row r="20" spans="1:11" s="71" customFormat="1" ht="14.1" customHeight="1">
      <c r="A20" s="229" t="s">
        <v>262</v>
      </c>
      <c r="B20" s="229" t="s">
        <v>263</v>
      </c>
      <c r="C20" s="75">
        <f>IF(C17&gt;C18+C19,C17-C18-C19,0)</f>
        <v>0</v>
      </c>
      <c r="D20" s="75">
        <f>IF(D17&gt;D18+D19,D17-D18-D19,0)</f>
        <v>0</v>
      </c>
      <c r="E20" s="75">
        <f t="shared" si="0"/>
        <v>0</v>
      </c>
      <c r="F20" s="103"/>
    </row>
    <row r="21" spans="1:11" s="71" customFormat="1" ht="14.1" customHeight="1">
      <c r="A21" s="140" t="s">
        <v>264</v>
      </c>
      <c r="B21" s="140" t="s">
        <v>265</v>
      </c>
      <c r="C21" s="75">
        <f>IF(C17&lt;C18+C19,C18+C19-C17,0)</f>
        <v>0</v>
      </c>
      <c r="D21" s="75">
        <f>IF(D17&lt;D18+D19,D18+D19-D17,0)</f>
        <v>0</v>
      </c>
      <c r="E21" s="75">
        <f t="shared" si="0"/>
        <v>0</v>
      </c>
      <c r="F21" s="103"/>
    </row>
    <row r="22" spans="1:11" s="71" customFormat="1" ht="14.1" customHeight="1">
      <c r="A22" s="229" t="s">
        <v>266</v>
      </c>
      <c r="B22" s="229">
        <v>18</v>
      </c>
      <c r="C22" s="103"/>
      <c r="D22" s="103"/>
      <c r="E22" s="75">
        <f t="shared" si="0"/>
        <v>0</v>
      </c>
      <c r="F22" s="103"/>
    </row>
    <row r="23" spans="1:11" s="71" customFormat="1" ht="14.1" customHeight="1">
      <c r="A23" s="140" t="s">
        <v>267</v>
      </c>
      <c r="B23" s="140">
        <v>19</v>
      </c>
      <c r="C23" s="103"/>
      <c r="D23" s="103"/>
      <c r="E23" s="75">
        <f t="shared" si="0"/>
        <v>0</v>
      </c>
      <c r="F23" s="103"/>
    </row>
    <row r="24" spans="1:11" s="71" customFormat="1" ht="14.1" customHeight="1">
      <c r="A24" s="140" t="s">
        <v>268</v>
      </c>
      <c r="B24" s="140" t="s">
        <v>269</v>
      </c>
      <c r="C24" s="103"/>
      <c r="D24" s="103"/>
      <c r="E24" s="75">
        <f t="shared" si="0"/>
        <v>0</v>
      </c>
      <c r="F24" s="103"/>
    </row>
    <row r="25" spans="1:11" s="71" customFormat="1" ht="14.1" customHeight="1">
      <c r="A25" s="229" t="s">
        <v>270</v>
      </c>
      <c r="B25" s="229" t="s">
        <v>271</v>
      </c>
      <c r="C25" s="75">
        <f>IF(C20&gt;C24,C24,C20)</f>
        <v>0</v>
      </c>
      <c r="D25" s="75">
        <f>IF(D20&gt;D24,D24,D20)</f>
        <v>0</v>
      </c>
      <c r="E25" s="75">
        <f t="shared" si="0"/>
        <v>0</v>
      </c>
      <c r="F25" s="103"/>
    </row>
    <row r="26" spans="1:11" s="71" customFormat="1" ht="14.1" customHeight="1">
      <c r="A26" s="140" t="s">
        <v>272</v>
      </c>
      <c r="B26" s="140" t="s">
        <v>273</v>
      </c>
      <c r="C26" s="75">
        <f>C20-C25</f>
        <v>0</v>
      </c>
      <c r="D26" s="75">
        <f>D20-D25</f>
        <v>0</v>
      </c>
      <c r="E26" s="75">
        <f t="shared" si="0"/>
        <v>0</v>
      </c>
      <c r="F26" s="103"/>
    </row>
    <row r="27" spans="1:11" s="128" customFormat="1" ht="12"/>
    <row r="28" spans="1:11" s="128" customFormat="1" ht="12">
      <c r="A28" s="98" t="s">
        <v>124</v>
      </c>
      <c r="B28" s="80"/>
      <c r="C28" s="80"/>
      <c r="D28" s="80"/>
      <c r="E28" s="80"/>
    </row>
    <row r="29" spans="1:11" s="128" customFormat="1" ht="26.25" customHeight="1">
      <c r="A29" s="268" t="s">
        <v>274</v>
      </c>
      <c r="B29" s="268"/>
      <c r="C29" s="268"/>
      <c r="D29" s="268"/>
      <c r="E29" s="268"/>
      <c r="F29" s="268"/>
    </row>
    <row r="30" spans="1:11" s="128" customFormat="1" ht="28.5" customHeight="1">
      <c r="A30" s="268" t="s">
        <v>275</v>
      </c>
      <c r="B30" s="268"/>
      <c r="C30" s="268"/>
      <c r="D30" s="268"/>
      <c r="E30" s="268"/>
      <c r="F30" s="268"/>
      <c r="G30" s="141"/>
      <c r="H30" s="141"/>
      <c r="I30" s="141"/>
      <c r="J30" s="141"/>
      <c r="K30" s="141"/>
    </row>
  </sheetData>
  <mergeCells count="3">
    <mergeCell ref="A2:F2"/>
    <mergeCell ref="A29:F29"/>
    <mergeCell ref="A30:F30"/>
  </mergeCells>
  <phoneticPr fontId="1" type="noConversion"/>
  <pageMargins left="0.75" right="0.75" top="0.77" bottom="0.64" header="0.5" footer="0.5"/>
  <pageSetup paperSize="9" scale="88" orientation="landscape"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8"/>
  <sheetViews>
    <sheetView workbookViewId="0">
      <selection activeCell="C20" sqref="C20"/>
    </sheetView>
  </sheetViews>
  <sheetFormatPr defaultColWidth="9.875" defaultRowHeight="14.25"/>
  <cols>
    <col min="1" max="1" width="14.875" style="78" customWidth="1"/>
    <col min="2" max="2" width="22.75" style="78" customWidth="1"/>
    <col min="3" max="3" width="15.625" style="78" customWidth="1"/>
    <col min="4" max="4" width="14.5" style="78" customWidth="1"/>
    <col min="5" max="5" width="15.5" style="78" customWidth="1"/>
    <col min="6" max="6" width="15.375" style="78" customWidth="1"/>
    <col min="7" max="7" width="14.5" style="78" customWidth="1"/>
    <col min="8" max="8" width="14.125" style="78" customWidth="1"/>
    <col min="9" max="9" width="14.5" style="78" customWidth="1"/>
    <col min="10" max="10" width="12" style="78" customWidth="1"/>
    <col min="11" max="11" width="13.875" style="78" customWidth="1"/>
    <col min="12" max="256" width="9.875" style="78"/>
    <col min="257" max="257" width="14.875" style="78" customWidth="1"/>
    <col min="258" max="258" width="22.75" style="78" customWidth="1"/>
    <col min="259" max="259" width="15.625" style="78" customWidth="1"/>
    <col min="260" max="260" width="14.5" style="78" customWidth="1"/>
    <col min="261" max="261" width="15.5" style="78" customWidth="1"/>
    <col min="262" max="262" width="15.375" style="78" customWidth="1"/>
    <col min="263" max="263" width="14.5" style="78" customWidth="1"/>
    <col min="264" max="264" width="14.125" style="78" customWidth="1"/>
    <col min="265" max="265" width="14.5" style="78" customWidth="1"/>
    <col min="266" max="266" width="12" style="78" customWidth="1"/>
    <col min="267" max="267" width="13.875" style="78" customWidth="1"/>
    <col min="268" max="512" width="9.875" style="78"/>
    <col min="513" max="513" width="14.875" style="78" customWidth="1"/>
    <col min="514" max="514" width="22.75" style="78" customWidth="1"/>
    <col min="515" max="515" width="15.625" style="78" customWidth="1"/>
    <col min="516" max="516" width="14.5" style="78" customWidth="1"/>
    <col min="517" max="517" width="15.5" style="78" customWidth="1"/>
    <col min="518" max="518" width="15.375" style="78" customWidth="1"/>
    <col min="519" max="519" width="14.5" style="78" customWidth="1"/>
    <col min="520" max="520" width="14.125" style="78" customWidth="1"/>
    <col min="521" max="521" width="14.5" style="78" customWidth="1"/>
    <col min="522" max="522" width="12" style="78" customWidth="1"/>
    <col min="523" max="523" width="13.875" style="78" customWidth="1"/>
    <col min="524" max="768" width="9.875" style="78"/>
    <col min="769" max="769" width="14.875" style="78" customWidth="1"/>
    <col min="770" max="770" width="22.75" style="78" customWidth="1"/>
    <col min="771" max="771" width="15.625" style="78" customWidth="1"/>
    <col min="772" max="772" width="14.5" style="78" customWidth="1"/>
    <col min="773" max="773" width="15.5" style="78" customWidth="1"/>
    <col min="774" max="774" width="15.375" style="78" customWidth="1"/>
    <col min="775" max="775" width="14.5" style="78" customWidth="1"/>
    <col min="776" max="776" width="14.125" style="78" customWidth="1"/>
    <col min="777" max="777" width="14.5" style="78" customWidth="1"/>
    <col min="778" max="778" width="12" style="78" customWidth="1"/>
    <col min="779" max="779" width="13.875" style="78" customWidth="1"/>
    <col min="780" max="1024" width="9.875" style="78"/>
    <col min="1025" max="1025" width="14.875" style="78" customWidth="1"/>
    <col min="1026" max="1026" width="22.75" style="78" customWidth="1"/>
    <col min="1027" max="1027" width="15.625" style="78" customWidth="1"/>
    <col min="1028" max="1028" width="14.5" style="78" customWidth="1"/>
    <col min="1029" max="1029" width="15.5" style="78" customWidth="1"/>
    <col min="1030" max="1030" width="15.375" style="78" customWidth="1"/>
    <col min="1031" max="1031" width="14.5" style="78" customWidth="1"/>
    <col min="1032" max="1032" width="14.125" style="78" customWidth="1"/>
    <col min="1033" max="1033" width="14.5" style="78" customWidth="1"/>
    <col min="1034" max="1034" width="12" style="78" customWidth="1"/>
    <col min="1035" max="1035" width="13.875" style="78" customWidth="1"/>
    <col min="1036" max="1280" width="9.875" style="78"/>
    <col min="1281" max="1281" width="14.875" style="78" customWidth="1"/>
    <col min="1282" max="1282" width="22.75" style="78" customWidth="1"/>
    <col min="1283" max="1283" width="15.625" style="78" customWidth="1"/>
    <col min="1284" max="1284" width="14.5" style="78" customWidth="1"/>
    <col min="1285" max="1285" width="15.5" style="78" customWidth="1"/>
    <col min="1286" max="1286" width="15.375" style="78" customWidth="1"/>
    <col min="1287" max="1287" width="14.5" style="78" customWidth="1"/>
    <col min="1288" max="1288" width="14.125" style="78" customWidth="1"/>
    <col min="1289" max="1289" width="14.5" style="78" customWidth="1"/>
    <col min="1290" max="1290" width="12" style="78" customWidth="1"/>
    <col min="1291" max="1291" width="13.875" style="78" customWidth="1"/>
    <col min="1292" max="1536" width="9.875" style="78"/>
    <col min="1537" max="1537" width="14.875" style="78" customWidth="1"/>
    <col min="1538" max="1538" width="22.75" style="78" customWidth="1"/>
    <col min="1539" max="1539" width="15.625" style="78" customWidth="1"/>
    <col min="1540" max="1540" width="14.5" style="78" customWidth="1"/>
    <col min="1541" max="1541" width="15.5" style="78" customWidth="1"/>
    <col min="1542" max="1542" width="15.375" style="78" customWidth="1"/>
    <col min="1543" max="1543" width="14.5" style="78" customWidth="1"/>
    <col min="1544" max="1544" width="14.125" style="78" customWidth="1"/>
    <col min="1545" max="1545" width="14.5" style="78" customWidth="1"/>
    <col min="1546" max="1546" width="12" style="78" customWidth="1"/>
    <col min="1547" max="1547" width="13.875" style="78" customWidth="1"/>
    <col min="1548" max="1792" width="9.875" style="78"/>
    <col min="1793" max="1793" width="14.875" style="78" customWidth="1"/>
    <col min="1794" max="1794" width="22.75" style="78" customWidth="1"/>
    <col min="1795" max="1795" width="15.625" style="78" customWidth="1"/>
    <col min="1796" max="1796" width="14.5" style="78" customWidth="1"/>
    <col min="1797" max="1797" width="15.5" style="78" customWidth="1"/>
    <col min="1798" max="1798" width="15.375" style="78" customWidth="1"/>
    <col min="1799" max="1799" width="14.5" style="78" customWidth="1"/>
    <col min="1800" max="1800" width="14.125" style="78" customWidth="1"/>
    <col min="1801" max="1801" width="14.5" style="78" customWidth="1"/>
    <col min="1802" max="1802" width="12" style="78" customWidth="1"/>
    <col min="1803" max="1803" width="13.875" style="78" customWidth="1"/>
    <col min="1804" max="2048" width="9.875" style="78"/>
    <col min="2049" max="2049" width="14.875" style="78" customWidth="1"/>
    <col min="2050" max="2050" width="22.75" style="78" customWidth="1"/>
    <col min="2051" max="2051" width="15.625" style="78" customWidth="1"/>
    <col min="2052" max="2052" width="14.5" style="78" customWidth="1"/>
    <col min="2053" max="2053" width="15.5" style="78" customWidth="1"/>
    <col min="2054" max="2054" width="15.375" style="78" customWidth="1"/>
    <col min="2055" max="2055" width="14.5" style="78" customWidth="1"/>
    <col min="2056" max="2056" width="14.125" style="78" customWidth="1"/>
    <col min="2057" max="2057" width="14.5" style="78" customWidth="1"/>
    <col min="2058" max="2058" width="12" style="78" customWidth="1"/>
    <col min="2059" max="2059" width="13.875" style="78" customWidth="1"/>
    <col min="2060" max="2304" width="9.875" style="78"/>
    <col min="2305" max="2305" width="14.875" style="78" customWidth="1"/>
    <col min="2306" max="2306" width="22.75" style="78" customWidth="1"/>
    <col min="2307" max="2307" width="15.625" style="78" customWidth="1"/>
    <col min="2308" max="2308" width="14.5" style="78" customWidth="1"/>
    <col min="2309" max="2309" width="15.5" style="78" customWidth="1"/>
    <col min="2310" max="2310" width="15.375" style="78" customWidth="1"/>
    <col min="2311" max="2311" width="14.5" style="78" customWidth="1"/>
    <col min="2312" max="2312" width="14.125" style="78" customWidth="1"/>
    <col min="2313" max="2313" width="14.5" style="78" customWidth="1"/>
    <col min="2314" max="2314" width="12" style="78" customWidth="1"/>
    <col min="2315" max="2315" width="13.875" style="78" customWidth="1"/>
    <col min="2316" max="2560" width="9.875" style="78"/>
    <col min="2561" max="2561" width="14.875" style="78" customWidth="1"/>
    <col min="2562" max="2562" width="22.75" style="78" customWidth="1"/>
    <col min="2563" max="2563" width="15.625" style="78" customWidth="1"/>
    <col min="2564" max="2564" width="14.5" style="78" customWidth="1"/>
    <col min="2565" max="2565" width="15.5" style="78" customWidth="1"/>
    <col min="2566" max="2566" width="15.375" style="78" customWidth="1"/>
    <col min="2567" max="2567" width="14.5" style="78" customWidth="1"/>
    <col min="2568" max="2568" width="14.125" style="78" customWidth="1"/>
    <col min="2569" max="2569" width="14.5" style="78" customWidth="1"/>
    <col min="2570" max="2570" width="12" style="78" customWidth="1"/>
    <col min="2571" max="2571" width="13.875" style="78" customWidth="1"/>
    <col min="2572" max="2816" width="9.875" style="78"/>
    <col min="2817" max="2817" width="14.875" style="78" customWidth="1"/>
    <col min="2818" max="2818" width="22.75" style="78" customWidth="1"/>
    <col min="2819" max="2819" width="15.625" style="78" customWidth="1"/>
    <col min="2820" max="2820" width="14.5" style="78" customWidth="1"/>
    <col min="2821" max="2821" width="15.5" style="78" customWidth="1"/>
    <col min="2822" max="2822" width="15.375" style="78" customWidth="1"/>
    <col min="2823" max="2823" width="14.5" style="78" customWidth="1"/>
    <col min="2824" max="2824" width="14.125" style="78" customWidth="1"/>
    <col min="2825" max="2825" width="14.5" style="78" customWidth="1"/>
    <col min="2826" max="2826" width="12" style="78" customWidth="1"/>
    <col min="2827" max="2827" width="13.875" style="78" customWidth="1"/>
    <col min="2828" max="3072" width="9.875" style="78"/>
    <col min="3073" max="3073" width="14.875" style="78" customWidth="1"/>
    <col min="3074" max="3074" width="22.75" style="78" customWidth="1"/>
    <col min="3075" max="3075" width="15.625" style="78" customWidth="1"/>
    <col min="3076" max="3076" width="14.5" style="78" customWidth="1"/>
    <col min="3077" max="3077" width="15.5" style="78" customWidth="1"/>
    <col min="3078" max="3078" width="15.375" style="78" customWidth="1"/>
    <col min="3079" max="3079" width="14.5" style="78" customWidth="1"/>
    <col min="3080" max="3080" width="14.125" style="78" customWidth="1"/>
    <col min="3081" max="3081" width="14.5" style="78" customWidth="1"/>
    <col min="3082" max="3082" width="12" style="78" customWidth="1"/>
    <col min="3083" max="3083" width="13.875" style="78" customWidth="1"/>
    <col min="3084" max="3328" width="9.875" style="78"/>
    <col min="3329" max="3329" width="14.875" style="78" customWidth="1"/>
    <col min="3330" max="3330" width="22.75" style="78" customWidth="1"/>
    <col min="3331" max="3331" width="15.625" style="78" customWidth="1"/>
    <col min="3332" max="3332" width="14.5" style="78" customWidth="1"/>
    <col min="3333" max="3333" width="15.5" style="78" customWidth="1"/>
    <col min="3334" max="3334" width="15.375" style="78" customWidth="1"/>
    <col min="3335" max="3335" width="14.5" style="78" customWidth="1"/>
    <col min="3336" max="3336" width="14.125" style="78" customWidth="1"/>
    <col min="3337" max="3337" width="14.5" style="78" customWidth="1"/>
    <col min="3338" max="3338" width="12" style="78" customWidth="1"/>
    <col min="3339" max="3339" width="13.875" style="78" customWidth="1"/>
    <col min="3340" max="3584" width="9.875" style="78"/>
    <col min="3585" max="3585" width="14.875" style="78" customWidth="1"/>
    <col min="3586" max="3586" width="22.75" style="78" customWidth="1"/>
    <col min="3587" max="3587" width="15.625" style="78" customWidth="1"/>
    <col min="3588" max="3588" width="14.5" style="78" customWidth="1"/>
    <col min="3589" max="3589" width="15.5" style="78" customWidth="1"/>
    <col min="3590" max="3590" width="15.375" style="78" customWidth="1"/>
    <col min="3591" max="3591" width="14.5" style="78" customWidth="1"/>
    <col min="3592" max="3592" width="14.125" style="78" customWidth="1"/>
    <col min="3593" max="3593" width="14.5" style="78" customWidth="1"/>
    <col min="3594" max="3594" width="12" style="78" customWidth="1"/>
    <col min="3595" max="3595" width="13.875" style="78" customWidth="1"/>
    <col min="3596" max="3840" width="9.875" style="78"/>
    <col min="3841" max="3841" width="14.875" style="78" customWidth="1"/>
    <col min="3842" max="3842" width="22.75" style="78" customWidth="1"/>
    <col min="3843" max="3843" width="15.625" style="78" customWidth="1"/>
    <col min="3844" max="3844" width="14.5" style="78" customWidth="1"/>
    <col min="3845" max="3845" width="15.5" style="78" customWidth="1"/>
    <col min="3846" max="3846" width="15.375" style="78" customWidth="1"/>
    <col min="3847" max="3847" width="14.5" style="78" customWidth="1"/>
    <col min="3848" max="3848" width="14.125" style="78" customWidth="1"/>
    <col min="3849" max="3849" width="14.5" style="78" customWidth="1"/>
    <col min="3850" max="3850" width="12" style="78" customWidth="1"/>
    <col min="3851" max="3851" width="13.875" style="78" customWidth="1"/>
    <col min="3852" max="4096" width="9.875" style="78"/>
    <col min="4097" max="4097" width="14.875" style="78" customWidth="1"/>
    <col min="4098" max="4098" width="22.75" style="78" customWidth="1"/>
    <col min="4099" max="4099" width="15.625" style="78" customWidth="1"/>
    <col min="4100" max="4100" width="14.5" style="78" customWidth="1"/>
    <col min="4101" max="4101" width="15.5" style="78" customWidth="1"/>
    <col min="4102" max="4102" width="15.375" style="78" customWidth="1"/>
    <col min="4103" max="4103" width="14.5" style="78" customWidth="1"/>
    <col min="4104" max="4104" width="14.125" style="78" customWidth="1"/>
    <col min="4105" max="4105" width="14.5" style="78" customWidth="1"/>
    <col min="4106" max="4106" width="12" style="78" customWidth="1"/>
    <col min="4107" max="4107" width="13.875" style="78" customWidth="1"/>
    <col min="4108" max="4352" width="9.875" style="78"/>
    <col min="4353" max="4353" width="14.875" style="78" customWidth="1"/>
    <col min="4354" max="4354" width="22.75" style="78" customWidth="1"/>
    <col min="4355" max="4355" width="15.625" style="78" customWidth="1"/>
    <col min="4356" max="4356" width="14.5" style="78" customWidth="1"/>
    <col min="4357" max="4357" width="15.5" style="78" customWidth="1"/>
    <col min="4358" max="4358" width="15.375" style="78" customWidth="1"/>
    <col min="4359" max="4359" width="14.5" style="78" customWidth="1"/>
    <col min="4360" max="4360" width="14.125" style="78" customWidth="1"/>
    <col min="4361" max="4361" width="14.5" style="78" customWidth="1"/>
    <col min="4362" max="4362" width="12" style="78" customWidth="1"/>
    <col min="4363" max="4363" width="13.875" style="78" customWidth="1"/>
    <col min="4364" max="4608" width="9.875" style="78"/>
    <col min="4609" max="4609" width="14.875" style="78" customWidth="1"/>
    <col min="4610" max="4610" width="22.75" style="78" customWidth="1"/>
    <col min="4611" max="4611" width="15.625" style="78" customWidth="1"/>
    <col min="4612" max="4612" width="14.5" style="78" customWidth="1"/>
    <col min="4613" max="4613" width="15.5" style="78" customWidth="1"/>
    <col min="4614" max="4614" width="15.375" style="78" customWidth="1"/>
    <col min="4615" max="4615" width="14.5" style="78" customWidth="1"/>
    <col min="4616" max="4616" width="14.125" style="78" customWidth="1"/>
    <col min="4617" max="4617" width="14.5" style="78" customWidth="1"/>
    <col min="4618" max="4618" width="12" style="78" customWidth="1"/>
    <col min="4619" max="4619" width="13.875" style="78" customWidth="1"/>
    <col min="4620" max="4864" width="9.875" style="78"/>
    <col min="4865" max="4865" width="14.875" style="78" customWidth="1"/>
    <col min="4866" max="4866" width="22.75" style="78" customWidth="1"/>
    <col min="4867" max="4867" width="15.625" style="78" customWidth="1"/>
    <col min="4868" max="4868" width="14.5" style="78" customWidth="1"/>
    <col min="4869" max="4869" width="15.5" style="78" customWidth="1"/>
    <col min="4870" max="4870" width="15.375" style="78" customWidth="1"/>
    <col min="4871" max="4871" width="14.5" style="78" customWidth="1"/>
    <col min="4872" max="4872" width="14.125" style="78" customWidth="1"/>
    <col min="4873" max="4873" width="14.5" style="78" customWidth="1"/>
    <col min="4874" max="4874" width="12" style="78" customWidth="1"/>
    <col min="4875" max="4875" width="13.875" style="78" customWidth="1"/>
    <col min="4876" max="5120" width="9.875" style="78"/>
    <col min="5121" max="5121" width="14.875" style="78" customWidth="1"/>
    <col min="5122" max="5122" width="22.75" style="78" customWidth="1"/>
    <col min="5123" max="5123" width="15.625" style="78" customWidth="1"/>
    <col min="5124" max="5124" width="14.5" style="78" customWidth="1"/>
    <col min="5125" max="5125" width="15.5" style="78" customWidth="1"/>
    <col min="5126" max="5126" width="15.375" style="78" customWidth="1"/>
    <col min="5127" max="5127" width="14.5" style="78" customWidth="1"/>
    <col min="5128" max="5128" width="14.125" style="78" customWidth="1"/>
    <col min="5129" max="5129" width="14.5" style="78" customWidth="1"/>
    <col min="5130" max="5130" width="12" style="78" customWidth="1"/>
    <col min="5131" max="5131" width="13.875" style="78" customWidth="1"/>
    <col min="5132" max="5376" width="9.875" style="78"/>
    <col min="5377" max="5377" width="14.875" style="78" customWidth="1"/>
    <col min="5378" max="5378" width="22.75" style="78" customWidth="1"/>
    <col min="5379" max="5379" width="15.625" style="78" customWidth="1"/>
    <col min="5380" max="5380" width="14.5" style="78" customWidth="1"/>
    <col min="5381" max="5381" width="15.5" style="78" customWidth="1"/>
    <col min="5382" max="5382" width="15.375" style="78" customWidth="1"/>
    <col min="5383" max="5383" width="14.5" style="78" customWidth="1"/>
    <col min="5384" max="5384" width="14.125" style="78" customWidth="1"/>
    <col min="5385" max="5385" width="14.5" style="78" customWidth="1"/>
    <col min="5386" max="5386" width="12" style="78" customWidth="1"/>
    <col min="5387" max="5387" width="13.875" style="78" customWidth="1"/>
    <col min="5388" max="5632" width="9.875" style="78"/>
    <col min="5633" max="5633" width="14.875" style="78" customWidth="1"/>
    <col min="5634" max="5634" width="22.75" style="78" customWidth="1"/>
    <col min="5635" max="5635" width="15.625" style="78" customWidth="1"/>
    <col min="5636" max="5636" width="14.5" style="78" customWidth="1"/>
    <col min="5637" max="5637" width="15.5" style="78" customWidth="1"/>
    <col min="5638" max="5638" width="15.375" style="78" customWidth="1"/>
    <col min="5639" max="5639" width="14.5" style="78" customWidth="1"/>
    <col min="5640" max="5640" width="14.125" style="78" customWidth="1"/>
    <col min="5641" max="5641" width="14.5" style="78" customWidth="1"/>
    <col min="5642" max="5642" width="12" style="78" customWidth="1"/>
    <col min="5643" max="5643" width="13.875" style="78" customWidth="1"/>
    <col min="5644" max="5888" width="9.875" style="78"/>
    <col min="5889" max="5889" width="14.875" style="78" customWidth="1"/>
    <col min="5890" max="5890" width="22.75" style="78" customWidth="1"/>
    <col min="5891" max="5891" width="15.625" style="78" customWidth="1"/>
    <col min="5892" max="5892" width="14.5" style="78" customWidth="1"/>
    <col min="5893" max="5893" width="15.5" style="78" customWidth="1"/>
    <col min="5894" max="5894" width="15.375" style="78" customWidth="1"/>
    <col min="5895" max="5895" width="14.5" style="78" customWidth="1"/>
    <col min="5896" max="5896" width="14.125" style="78" customWidth="1"/>
    <col min="5897" max="5897" width="14.5" style="78" customWidth="1"/>
    <col min="5898" max="5898" width="12" style="78" customWidth="1"/>
    <col min="5899" max="5899" width="13.875" style="78" customWidth="1"/>
    <col min="5900" max="6144" width="9.875" style="78"/>
    <col min="6145" max="6145" width="14.875" style="78" customWidth="1"/>
    <col min="6146" max="6146" width="22.75" style="78" customWidth="1"/>
    <col min="6147" max="6147" width="15.625" style="78" customWidth="1"/>
    <col min="6148" max="6148" width="14.5" style="78" customWidth="1"/>
    <col min="6149" max="6149" width="15.5" style="78" customWidth="1"/>
    <col min="6150" max="6150" width="15.375" style="78" customWidth="1"/>
    <col min="6151" max="6151" width="14.5" style="78" customWidth="1"/>
    <col min="6152" max="6152" width="14.125" style="78" customWidth="1"/>
    <col min="6153" max="6153" width="14.5" style="78" customWidth="1"/>
    <col min="6154" max="6154" width="12" style="78" customWidth="1"/>
    <col min="6155" max="6155" width="13.875" style="78" customWidth="1"/>
    <col min="6156" max="6400" width="9.875" style="78"/>
    <col min="6401" max="6401" width="14.875" style="78" customWidth="1"/>
    <col min="6402" max="6402" width="22.75" style="78" customWidth="1"/>
    <col min="6403" max="6403" width="15.625" style="78" customWidth="1"/>
    <col min="6404" max="6404" width="14.5" style="78" customWidth="1"/>
    <col min="6405" max="6405" width="15.5" style="78" customWidth="1"/>
    <col min="6406" max="6406" width="15.375" style="78" customWidth="1"/>
    <col min="6407" max="6407" width="14.5" style="78" customWidth="1"/>
    <col min="6408" max="6408" width="14.125" style="78" customWidth="1"/>
    <col min="6409" max="6409" width="14.5" style="78" customWidth="1"/>
    <col min="6410" max="6410" width="12" style="78" customWidth="1"/>
    <col min="6411" max="6411" width="13.875" style="78" customWidth="1"/>
    <col min="6412" max="6656" width="9.875" style="78"/>
    <col min="6657" max="6657" width="14.875" style="78" customWidth="1"/>
    <col min="6658" max="6658" width="22.75" style="78" customWidth="1"/>
    <col min="6659" max="6659" width="15.625" style="78" customWidth="1"/>
    <col min="6660" max="6660" width="14.5" style="78" customWidth="1"/>
    <col min="6661" max="6661" width="15.5" style="78" customWidth="1"/>
    <col min="6662" max="6662" width="15.375" style="78" customWidth="1"/>
    <col min="6663" max="6663" width="14.5" style="78" customWidth="1"/>
    <col min="6664" max="6664" width="14.125" style="78" customWidth="1"/>
    <col min="6665" max="6665" width="14.5" style="78" customWidth="1"/>
    <col min="6666" max="6666" width="12" style="78" customWidth="1"/>
    <col min="6667" max="6667" width="13.875" style="78" customWidth="1"/>
    <col min="6668" max="6912" width="9.875" style="78"/>
    <col min="6913" max="6913" width="14.875" style="78" customWidth="1"/>
    <col min="6914" max="6914" width="22.75" style="78" customWidth="1"/>
    <col min="6915" max="6915" width="15.625" style="78" customWidth="1"/>
    <col min="6916" max="6916" width="14.5" style="78" customWidth="1"/>
    <col min="6917" max="6917" width="15.5" style="78" customWidth="1"/>
    <col min="6918" max="6918" width="15.375" style="78" customWidth="1"/>
    <col min="6919" max="6919" width="14.5" style="78" customWidth="1"/>
    <col min="6920" max="6920" width="14.125" style="78" customWidth="1"/>
    <col min="6921" max="6921" width="14.5" style="78" customWidth="1"/>
    <col min="6922" max="6922" width="12" style="78" customWidth="1"/>
    <col min="6923" max="6923" width="13.875" style="78" customWidth="1"/>
    <col min="6924" max="7168" width="9.875" style="78"/>
    <col min="7169" max="7169" width="14.875" style="78" customWidth="1"/>
    <col min="7170" max="7170" width="22.75" style="78" customWidth="1"/>
    <col min="7171" max="7171" width="15.625" style="78" customWidth="1"/>
    <col min="7172" max="7172" width="14.5" style="78" customWidth="1"/>
    <col min="7173" max="7173" width="15.5" style="78" customWidth="1"/>
    <col min="7174" max="7174" width="15.375" style="78" customWidth="1"/>
    <col min="7175" max="7175" width="14.5" style="78" customWidth="1"/>
    <col min="7176" max="7176" width="14.125" style="78" customWidth="1"/>
    <col min="7177" max="7177" width="14.5" style="78" customWidth="1"/>
    <col min="7178" max="7178" width="12" style="78" customWidth="1"/>
    <col min="7179" max="7179" width="13.875" style="78" customWidth="1"/>
    <col min="7180" max="7424" width="9.875" style="78"/>
    <col min="7425" max="7425" width="14.875" style="78" customWidth="1"/>
    <col min="7426" max="7426" width="22.75" style="78" customWidth="1"/>
    <col min="7427" max="7427" width="15.625" style="78" customWidth="1"/>
    <col min="7428" max="7428" width="14.5" style="78" customWidth="1"/>
    <col min="7429" max="7429" width="15.5" style="78" customWidth="1"/>
    <col min="7430" max="7430" width="15.375" style="78" customWidth="1"/>
    <col min="7431" max="7431" width="14.5" style="78" customWidth="1"/>
    <col min="7432" max="7432" width="14.125" style="78" customWidth="1"/>
    <col min="7433" max="7433" width="14.5" style="78" customWidth="1"/>
    <col min="7434" max="7434" width="12" style="78" customWidth="1"/>
    <col min="7435" max="7435" width="13.875" style="78" customWidth="1"/>
    <col min="7436" max="7680" width="9.875" style="78"/>
    <col min="7681" max="7681" width="14.875" style="78" customWidth="1"/>
    <col min="7682" max="7682" width="22.75" style="78" customWidth="1"/>
    <col min="7683" max="7683" width="15.625" style="78" customWidth="1"/>
    <col min="7684" max="7684" width="14.5" style="78" customWidth="1"/>
    <col min="7685" max="7685" width="15.5" style="78" customWidth="1"/>
    <col min="7686" max="7686" width="15.375" style="78" customWidth="1"/>
    <col min="7687" max="7687" width="14.5" style="78" customWidth="1"/>
    <col min="7688" max="7688" width="14.125" style="78" customWidth="1"/>
    <col min="7689" max="7689" width="14.5" style="78" customWidth="1"/>
    <col min="7690" max="7690" width="12" style="78" customWidth="1"/>
    <col min="7691" max="7691" width="13.875" style="78" customWidth="1"/>
    <col min="7692" max="7936" width="9.875" style="78"/>
    <col min="7937" max="7937" width="14.875" style="78" customWidth="1"/>
    <col min="7938" max="7938" width="22.75" style="78" customWidth="1"/>
    <col min="7939" max="7939" width="15.625" style="78" customWidth="1"/>
    <col min="7940" max="7940" width="14.5" style="78" customWidth="1"/>
    <col min="7941" max="7941" width="15.5" style="78" customWidth="1"/>
    <col min="7942" max="7942" width="15.375" style="78" customWidth="1"/>
    <col min="7943" max="7943" width="14.5" style="78" customWidth="1"/>
    <col min="7944" max="7944" width="14.125" style="78" customWidth="1"/>
    <col min="7945" max="7945" width="14.5" style="78" customWidth="1"/>
    <col min="7946" max="7946" width="12" style="78" customWidth="1"/>
    <col min="7947" max="7947" width="13.875" style="78" customWidth="1"/>
    <col min="7948" max="8192" width="9.875" style="78"/>
    <col min="8193" max="8193" width="14.875" style="78" customWidth="1"/>
    <col min="8194" max="8194" width="22.75" style="78" customWidth="1"/>
    <col min="8195" max="8195" width="15.625" style="78" customWidth="1"/>
    <col min="8196" max="8196" width="14.5" style="78" customWidth="1"/>
    <col min="8197" max="8197" width="15.5" style="78" customWidth="1"/>
    <col min="8198" max="8198" width="15.375" style="78" customWidth="1"/>
    <col min="8199" max="8199" width="14.5" style="78" customWidth="1"/>
    <col min="8200" max="8200" width="14.125" style="78" customWidth="1"/>
    <col min="8201" max="8201" width="14.5" style="78" customWidth="1"/>
    <col min="8202" max="8202" width="12" style="78" customWidth="1"/>
    <col min="8203" max="8203" width="13.875" style="78" customWidth="1"/>
    <col min="8204" max="8448" width="9.875" style="78"/>
    <col min="8449" max="8449" width="14.875" style="78" customWidth="1"/>
    <col min="8450" max="8450" width="22.75" style="78" customWidth="1"/>
    <col min="8451" max="8451" width="15.625" style="78" customWidth="1"/>
    <col min="8452" max="8452" width="14.5" style="78" customWidth="1"/>
    <col min="8453" max="8453" width="15.5" style="78" customWidth="1"/>
    <col min="8454" max="8454" width="15.375" style="78" customWidth="1"/>
    <col min="8455" max="8455" width="14.5" style="78" customWidth="1"/>
    <col min="8456" max="8456" width="14.125" style="78" customWidth="1"/>
    <col min="8457" max="8457" width="14.5" style="78" customWidth="1"/>
    <col min="8458" max="8458" width="12" style="78" customWidth="1"/>
    <col min="8459" max="8459" width="13.875" style="78" customWidth="1"/>
    <col min="8460" max="8704" width="9.875" style="78"/>
    <col min="8705" max="8705" width="14.875" style="78" customWidth="1"/>
    <col min="8706" max="8706" width="22.75" style="78" customWidth="1"/>
    <col min="8707" max="8707" width="15.625" style="78" customWidth="1"/>
    <col min="8708" max="8708" width="14.5" style="78" customWidth="1"/>
    <col min="8709" max="8709" width="15.5" style="78" customWidth="1"/>
    <col min="8710" max="8710" width="15.375" style="78" customWidth="1"/>
    <col min="8711" max="8711" width="14.5" style="78" customWidth="1"/>
    <col min="8712" max="8712" width="14.125" style="78" customWidth="1"/>
    <col min="8713" max="8713" width="14.5" style="78" customWidth="1"/>
    <col min="8714" max="8714" width="12" style="78" customWidth="1"/>
    <col min="8715" max="8715" width="13.875" style="78" customWidth="1"/>
    <col min="8716" max="8960" width="9.875" style="78"/>
    <col min="8961" max="8961" width="14.875" style="78" customWidth="1"/>
    <col min="8962" max="8962" width="22.75" style="78" customWidth="1"/>
    <col min="8963" max="8963" width="15.625" style="78" customWidth="1"/>
    <col min="8964" max="8964" width="14.5" style="78" customWidth="1"/>
    <col min="8965" max="8965" width="15.5" style="78" customWidth="1"/>
    <col min="8966" max="8966" width="15.375" style="78" customWidth="1"/>
    <col min="8967" max="8967" width="14.5" style="78" customWidth="1"/>
    <col min="8968" max="8968" width="14.125" style="78" customWidth="1"/>
    <col min="8969" max="8969" width="14.5" style="78" customWidth="1"/>
    <col min="8970" max="8970" width="12" style="78" customWidth="1"/>
    <col min="8971" max="8971" width="13.875" style="78" customWidth="1"/>
    <col min="8972" max="9216" width="9.875" style="78"/>
    <col min="9217" max="9217" width="14.875" style="78" customWidth="1"/>
    <col min="9218" max="9218" width="22.75" style="78" customWidth="1"/>
    <col min="9219" max="9219" width="15.625" style="78" customWidth="1"/>
    <col min="9220" max="9220" width="14.5" style="78" customWidth="1"/>
    <col min="9221" max="9221" width="15.5" style="78" customWidth="1"/>
    <col min="9222" max="9222" width="15.375" style="78" customWidth="1"/>
    <col min="9223" max="9223" width="14.5" style="78" customWidth="1"/>
    <col min="9224" max="9224" width="14.125" style="78" customWidth="1"/>
    <col min="9225" max="9225" width="14.5" style="78" customWidth="1"/>
    <col min="9226" max="9226" width="12" style="78" customWidth="1"/>
    <col min="9227" max="9227" width="13.875" style="78" customWidth="1"/>
    <col min="9228" max="9472" width="9.875" style="78"/>
    <col min="9473" max="9473" width="14.875" style="78" customWidth="1"/>
    <col min="9474" max="9474" width="22.75" style="78" customWidth="1"/>
    <col min="9475" max="9475" width="15.625" style="78" customWidth="1"/>
    <col min="9476" max="9476" width="14.5" style="78" customWidth="1"/>
    <col min="9477" max="9477" width="15.5" style="78" customWidth="1"/>
    <col min="9478" max="9478" width="15.375" style="78" customWidth="1"/>
    <col min="9479" max="9479" width="14.5" style="78" customWidth="1"/>
    <col min="9480" max="9480" width="14.125" style="78" customWidth="1"/>
    <col min="9481" max="9481" width="14.5" style="78" customWidth="1"/>
    <col min="9482" max="9482" width="12" style="78" customWidth="1"/>
    <col min="9483" max="9483" width="13.875" style="78" customWidth="1"/>
    <col min="9484" max="9728" width="9.875" style="78"/>
    <col min="9729" max="9729" width="14.875" style="78" customWidth="1"/>
    <col min="9730" max="9730" width="22.75" style="78" customWidth="1"/>
    <col min="9731" max="9731" width="15.625" style="78" customWidth="1"/>
    <col min="9732" max="9732" width="14.5" style="78" customWidth="1"/>
    <col min="9733" max="9733" width="15.5" style="78" customWidth="1"/>
    <col min="9734" max="9734" width="15.375" style="78" customWidth="1"/>
    <col min="9735" max="9735" width="14.5" style="78" customWidth="1"/>
    <col min="9736" max="9736" width="14.125" style="78" customWidth="1"/>
    <col min="9737" max="9737" width="14.5" style="78" customWidth="1"/>
    <col min="9738" max="9738" width="12" style="78" customWidth="1"/>
    <col min="9739" max="9739" width="13.875" style="78" customWidth="1"/>
    <col min="9740" max="9984" width="9.875" style="78"/>
    <col min="9985" max="9985" width="14.875" style="78" customWidth="1"/>
    <col min="9986" max="9986" width="22.75" style="78" customWidth="1"/>
    <col min="9987" max="9987" width="15.625" style="78" customWidth="1"/>
    <col min="9988" max="9988" width="14.5" style="78" customWidth="1"/>
    <col min="9989" max="9989" width="15.5" style="78" customWidth="1"/>
    <col min="9990" max="9990" width="15.375" style="78" customWidth="1"/>
    <col min="9991" max="9991" width="14.5" style="78" customWidth="1"/>
    <col min="9992" max="9992" width="14.125" style="78" customWidth="1"/>
    <col min="9993" max="9993" width="14.5" style="78" customWidth="1"/>
    <col min="9994" max="9994" width="12" style="78" customWidth="1"/>
    <col min="9995" max="9995" width="13.875" style="78" customWidth="1"/>
    <col min="9996" max="10240" width="9.875" style="78"/>
    <col min="10241" max="10241" width="14.875" style="78" customWidth="1"/>
    <col min="10242" max="10242" width="22.75" style="78" customWidth="1"/>
    <col min="10243" max="10243" width="15.625" style="78" customWidth="1"/>
    <col min="10244" max="10244" width="14.5" style="78" customWidth="1"/>
    <col min="10245" max="10245" width="15.5" style="78" customWidth="1"/>
    <col min="10246" max="10246" width="15.375" style="78" customWidth="1"/>
    <col min="10247" max="10247" width="14.5" style="78" customWidth="1"/>
    <col min="10248" max="10248" width="14.125" style="78" customWidth="1"/>
    <col min="10249" max="10249" width="14.5" style="78" customWidth="1"/>
    <col min="10250" max="10250" width="12" style="78" customWidth="1"/>
    <col min="10251" max="10251" width="13.875" style="78" customWidth="1"/>
    <col min="10252" max="10496" width="9.875" style="78"/>
    <col min="10497" max="10497" width="14.875" style="78" customWidth="1"/>
    <col min="10498" max="10498" width="22.75" style="78" customWidth="1"/>
    <col min="10499" max="10499" width="15.625" style="78" customWidth="1"/>
    <col min="10500" max="10500" width="14.5" style="78" customWidth="1"/>
    <col min="10501" max="10501" width="15.5" style="78" customWidth="1"/>
    <col min="10502" max="10502" width="15.375" style="78" customWidth="1"/>
    <col min="10503" max="10503" width="14.5" style="78" customWidth="1"/>
    <col min="10504" max="10504" width="14.125" style="78" customWidth="1"/>
    <col min="10505" max="10505" width="14.5" style="78" customWidth="1"/>
    <col min="10506" max="10506" width="12" style="78" customWidth="1"/>
    <col min="10507" max="10507" width="13.875" style="78" customWidth="1"/>
    <col min="10508" max="10752" width="9.875" style="78"/>
    <col min="10753" max="10753" width="14.875" style="78" customWidth="1"/>
    <col min="10754" max="10754" width="22.75" style="78" customWidth="1"/>
    <col min="10755" max="10755" width="15.625" style="78" customWidth="1"/>
    <col min="10756" max="10756" width="14.5" style="78" customWidth="1"/>
    <col min="10757" max="10757" width="15.5" style="78" customWidth="1"/>
    <col min="10758" max="10758" width="15.375" style="78" customWidth="1"/>
    <col min="10759" max="10759" width="14.5" style="78" customWidth="1"/>
    <col min="10760" max="10760" width="14.125" style="78" customWidth="1"/>
    <col min="10761" max="10761" width="14.5" style="78" customWidth="1"/>
    <col min="10762" max="10762" width="12" style="78" customWidth="1"/>
    <col min="10763" max="10763" width="13.875" style="78" customWidth="1"/>
    <col min="10764" max="11008" width="9.875" style="78"/>
    <col min="11009" max="11009" width="14.875" style="78" customWidth="1"/>
    <col min="11010" max="11010" width="22.75" style="78" customWidth="1"/>
    <col min="11011" max="11011" width="15.625" style="78" customWidth="1"/>
    <col min="11012" max="11012" width="14.5" style="78" customWidth="1"/>
    <col min="11013" max="11013" width="15.5" style="78" customWidth="1"/>
    <col min="11014" max="11014" width="15.375" style="78" customWidth="1"/>
    <col min="11015" max="11015" width="14.5" style="78" customWidth="1"/>
    <col min="11016" max="11016" width="14.125" style="78" customWidth="1"/>
    <col min="11017" max="11017" width="14.5" style="78" customWidth="1"/>
    <col min="11018" max="11018" width="12" style="78" customWidth="1"/>
    <col min="11019" max="11019" width="13.875" style="78" customWidth="1"/>
    <col min="11020" max="11264" width="9.875" style="78"/>
    <col min="11265" max="11265" width="14.875" style="78" customWidth="1"/>
    <col min="11266" max="11266" width="22.75" style="78" customWidth="1"/>
    <col min="11267" max="11267" width="15.625" style="78" customWidth="1"/>
    <col min="11268" max="11268" width="14.5" style="78" customWidth="1"/>
    <col min="11269" max="11269" width="15.5" style="78" customWidth="1"/>
    <col min="11270" max="11270" width="15.375" style="78" customWidth="1"/>
    <col min="11271" max="11271" width="14.5" style="78" customWidth="1"/>
    <col min="11272" max="11272" width="14.125" style="78" customWidth="1"/>
    <col min="11273" max="11273" width="14.5" style="78" customWidth="1"/>
    <col min="11274" max="11274" width="12" style="78" customWidth="1"/>
    <col min="11275" max="11275" width="13.875" style="78" customWidth="1"/>
    <col min="11276" max="11520" width="9.875" style="78"/>
    <col min="11521" max="11521" width="14.875" style="78" customWidth="1"/>
    <col min="11522" max="11522" width="22.75" style="78" customWidth="1"/>
    <col min="11523" max="11523" width="15.625" style="78" customWidth="1"/>
    <col min="11524" max="11524" width="14.5" style="78" customWidth="1"/>
    <col min="11525" max="11525" width="15.5" style="78" customWidth="1"/>
    <col min="11526" max="11526" width="15.375" style="78" customWidth="1"/>
    <col min="11527" max="11527" width="14.5" style="78" customWidth="1"/>
    <col min="11528" max="11528" width="14.125" style="78" customWidth="1"/>
    <col min="11529" max="11529" width="14.5" style="78" customWidth="1"/>
    <col min="11530" max="11530" width="12" style="78" customWidth="1"/>
    <col min="11531" max="11531" width="13.875" style="78" customWidth="1"/>
    <col min="11532" max="11776" width="9.875" style="78"/>
    <col min="11777" max="11777" width="14.875" style="78" customWidth="1"/>
    <col min="11778" max="11778" width="22.75" style="78" customWidth="1"/>
    <col min="11779" max="11779" width="15.625" style="78" customWidth="1"/>
    <col min="11780" max="11780" width="14.5" style="78" customWidth="1"/>
    <col min="11781" max="11781" width="15.5" style="78" customWidth="1"/>
    <col min="11782" max="11782" width="15.375" style="78" customWidth="1"/>
    <col min="11783" max="11783" width="14.5" style="78" customWidth="1"/>
    <col min="11784" max="11784" width="14.125" style="78" customWidth="1"/>
    <col min="11785" max="11785" width="14.5" style="78" customWidth="1"/>
    <col min="11786" max="11786" width="12" style="78" customWidth="1"/>
    <col min="11787" max="11787" width="13.875" style="78" customWidth="1"/>
    <col min="11788" max="12032" width="9.875" style="78"/>
    <col min="12033" max="12033" width="14.875" style="78" customWidth="1"/>
    <col min="12034" max="12034" width="22.75" style="78" customWidth="1"/>
    <col min="12035" max="12035" width="15.625" style="78" customWidth="1"/>
    <col min="12036" max="12036" width="14.5" style="78" customWidth="1"/>
    <col min="12037" max="12037" width="15.5" style="78" customWidth="1"/>
    <col min="12038" max="12038" width="15.375" style="78" customWidth="1"/>
    <col min="12039" max="12039" width="14.5" style="78" customWidth="1"/>
    <col min="12040" max="12040" width="14.125" style="78" customWidth="1"/>
    <col min="12041" max="12041" width="14.5" style="78" customWidth="1"/>
    <col min="12042" max="12042" width="12" style="78" customWidth="1"/>
    <col min="12043" max="12043" width="13.875" style="78" customWidth="1"/>
    <col min="12044" max="12288" width="9.875" style="78"/>
    <col min="12289" max="12289" width="14.875" style="78" customWidth="1"/>
    <col min="12290" max="12290" width="22.75" style="78" customWidth="1"/>
    <col min="12291" max="12291" width="15.625" style="78" customWidth="1"/>
    <col min="12292" max="12292" width="14.5" style="78" customWidth="1"/>
    <col min="12293" max="12293" width="15.5" style="78" customWidth="1"/>
    <col min="12294" max="12294" width="15.375" style="78" customWidth="1"/>
    <col min="12295" max="12295" width="14.5" style="78" customWidth="1"/>
    <col min="12296" max="12296" width="14.125" style="78" customWidth="1"/>
    <col min="12297" max="12297" width="14.5" style="78" customWidth="1"/>
    <col min="12298" max="12298" width="12" style="78" customWidth="1"/>
    <col min="12299" max="12299" width="13.875" style="78" customWidth="1"/>
    <col min="12300" max="12544" width="9.875" style="78"/>
    <col min="12545" max="12545" width="14.875" style="78" customWidth="1"/>
    <col min="12546" max="12546" width="22.75" style="78" customWidth="1"/>
    <col min="12547" max="12547" width="15.625" style="78" customWidth="1"/>
    <col min="12548" max="12548" width="14.5" style="78" customWidth="1"/>
    <col min="12549" max="12549" width="15.5" style="78" customWidth="1"/>
    <col min="12550" max="12550" width="15.375" style="78" customWidth="1"/>
    <col min="12551" max="12551" width="14.5" style="78" customWidth="1"/>
    <col min="12552" max="12552" width="14.125" style="78" customWidth="1"/>
    <col min="12553" max="12553" width="14.5" style="78" customWidth="1"/>
    <col min="12554" max="12554" width="12" style="78" customWidth="1"/>
    <col min="12555" max="12555" width="13.875" style="78" customWidth="1"/>
    <col min="12556" max="12800" width="9.875" style="78"/>
    <col min="12801" max="12801" width="14.875" style="78" customWidth="1"/>
    <col min="12802" max="12802" width="22.75" style="78" customWidth="1"/>
    <col min="12803" max="12803" width="15.625" style="78" customWidth="1"/>
    <col min="12804" max="12804" width="14.5" style="78" customWidth="1"/>
    <col min="12805" max="12805" width="15.5" style="78" customWidth="1"/>
    <col min="12806" max="12806" width="15.375" style="78" customWidth="1"/>
    <col min="12807" max="12807" width="14.5" style="78" customWidth="1"/>
    <col min="12808" max="12808" width="14.125" style="78" customWidth="1"/>
    <col min="12809" max="12809" width="14.5" style="78" customWidth="1"/>
    <col min="12810" max="12810" width="12" style="78" customWidth="1"/>
    <col min="12811" max="12811" width="13.875" style="78" customWidth="1"/>
    <col min="12812" max="13056" width="9.875" style="78"/>
    <col min="13057" max="13057" width="14.875" style="78" customWidth="1"/>
    <col min="13058" max="13058" width="22.75" style="78" customWidth="1"/>
    <col min="13059" max="13059" width="15.625" style="78" customWidth="1"/>
    <col min="13060" max="13060" width="14.5" style="78" customWidth="1"/>
    <col min="13061" max="13061" width="15.5" style="78" customWidth="1"/>
    <col min="13062" max="13062" width="15.375" style="78" customWidth="1"/>
    <col min="13063" max="13063" width="14.5" style="78" customWidth="1"/>
    <col min="13064" max="13064" width="14.125" style="78" customWidth="1"/>
    <col min="13065" max="13065" width="14.5" style="78" customWidth="1"/>
    <col min="13066" max="13066" width="12" style="78" customWidth="1"/>
    <col min="13067" max="13067" width="13.875" style="78" customWidth="1"/>
    <col min="13068" max="13312" width="9.875" style="78"/>
    <col min="13313" max="13313" width="14.875" style="78" customWidth="1"/>
    <col min="13314" max="13314" width="22.75" style="78" customWidth="1"/>
    <col min="13315" max="13315" width="15.625" style="78" customWidth="1"/>
    <col min="13316" max="13316" width="14.5" style="78" customWidth="1"/>
    <col min="13317" max="13317" width="15.5" style="78" customWidth="1"/>
    <col min="13318" max="13318" width="15.375" style="78" customWidth="1"/>
    <col min="13319" max="13319" width="14.5" style="78" customWidth="1"/>
    <col min="13320" max="13320" width="14.125" style="78" customWidth="1"/>
    <col min="13321" max="13321" width="14.5" style="78" customWidth="1"/>
    <col min="13322" max="13322" width="12" style="78" customWidth="1"/>
    <col min="13323" max="13323" width="13.875" style="78" customWidth="1"/>
    <col min="13324" max="13568" width="9.875" style="78"/>
    <col min="13569" max="13569" width="14.875" style="78" customWidth="1"/>
    <col min="13570" max="13570" width="22.75" style="78" customWidth="1"/>
    <col min="13571" max="13571" width="15.625" style="78" customWidth="1"/>
    <col min="13572" max="13572" width="14.5" style="78" customWidth="1"/>
    <col min="13573" max="13573" width="15.5" style="78" customWidth="1"/>
    <col min="13574" max="13574" width="15.375" style="78" customWidth="1"/>
    <col min="13575" max="13575" width="14.5" style="78" customWidth="1"/>
    <col min="13576" max="13576" width="14.125" style="78" customWidth="1"/>
    <col min="13577" max="13577" width="14.5" style="78" customWidth="1"/>
    <col min="13578" max="13578" width="12" style="78" customWidth="1"/>
    <col min="13579" max="13579" width="13.875" style="78" customWidth="1"/>
    <col min="13580" max="13824" width="9.875" style="78"/>
    <col min="13825" max="13825" width="14.875" style="78" customWidth="1"/>
    <col min="13826" max="13826" width="22.75" style="78" customWidth="1"/>
    <col min="13827" max="13827" width="15.625" style="78" customWidth="1"/>
    <col min="13828" max="13828" width="14.5" style="78" customWidth="1"/>
    <col min="13829" max="13829" width="15.5" style="78" customWidth="1"/>
    <col min="13830" max="13830" width="15.375" style="78" customWidth="1"/>
    <col min="13831" max="13831" width="14.5" style="78" customWidth="1"/>
    <col min="13832" max="13832" width="14.125" style="78" customWidth="1"/>
    <col min="13833" max="13833" width="14.5" style="78" customWidth="1"/>
    <col min="13834" max="13834" width="12" style="78" customWidth="1"/>
    <col min="13835" max="13835" width="13.875" style="78" customWidth="1"/>
    <col min="13836" max="14080" width="9.875" style="78"/>
    <col min="14081" max="14081" width="14.875" style="78" customWidth="1"/>
    <col min="14082" max="14082" width="22.75" style="78" customWidth="1"/>
    <col min="14083" max="14083" width="15.625" style="78" customWidth="1"/>
    <col min="14084" max="14084" width="14.5" style="78" customWidth="1"/>
    <col min="14085" max="14085" width="15.5" style="78" customWidth="1"/>
    <col min="14086" max="14086" width="15.375" style="78" customWidth="1"/>
    <col min="14087" max="14087" width="14.5" style="78" customWidth="1"/>
    <col min="14088" max="14088" width="14.125" style="78" customWidth="1"/>
    <col min="14089" max="14089" width="14.5" style="78" customWidth="1"/>
    <col min="14090" max="14090" width="12" style="78" customWidth="1"/>
    <col min="14091" max="14091" width="13.875" style="78" customWidth="1"/>
    <col min="14092" max="14336" width="9.875" style="78"/>
    <col min="14337" max="14337" width="14.875" style="78" customWidth="1"/>
    <col min="14338" max="14338" width="22.75" style="78" customWidth="1"/>
    <col min="14339" max="14339" width="15.625" style="78" customWidth="1"/>
    <col min="14340" max="14340" width="14.5" style="78" customWidth="1"/>
    <col min="14341" max="14341" width="15.5" style="78" customWidth="1"/>
    <col min="14342" max="14342" width="15.375" style="78" customWidth="1"/>
    <col min="14343" max="14343" width="14.5" style="78" customWidth="1"/>
    <col min="14344" max="14344" width="14.125" style="78" customWidth="1"/>
    <col min="14345" max="14345" width="14.5" style="78" customWidth="1"/>
    <col min="14346" max="14346" width="12" style="78" customWidth="1"/>
    <col min="14347" max="14347" width="13.875" style="78" customWidth="1"/>
    <col min="14348" max="14592" width="9.875" style="78"/>
    <col min="14593" max="14593" width="14.875" style="78" customWidth="1"/>
    <col min="14594" max="14594" width="22.75" style="78" customWidth="1"/>
    <col min="14595" max="14595" width="15.625" style="78" customWidth="1"/>
    <col min="14596" max="14596" width="14.5" style="78" customWidth="1"/>
    <col min="14597" max="14597" width="15.5" style="78" customWidth="1"/>
    <col min="14598" max="14598" width="15.375" style="78" customWidth="1"/>
    <col min="14599" max="14599" width="14.5" style="78" customWidth="1"/>
    <col min="14600" max="14600" width="14.125" style="78" customWidth="1"/>
    <col min="14601" max="14601" width="14.5" style="78" customWidth="1"/>
    <col min="14602" max="14602" width="12" style="78" customWidth="1"/>
    <col min="14603" max="14603" width="13.875" style="78" customWidth="1"/>
    <col min="14604" max="14848" width="9.875" style="78"/>
    <col min="14849" max="14849" width="14.875" style="78" customWidth="1"/>
    <col min="14850" max="14850" width="22.75" style="78" customWidth="1"/>
    <col min="14851" max="14851" width="15.625" style="78" customWidth="1"/>
    <col min="14852" max="14852" width="14.5" style="78" customWidth="1"/>
    <col min="14853" max="14853" width="15.5" style="78" customWidth="1"/>
    <col min="14854" max="14854" width="15.375" style="78" customWidth="1"/>
    <col min="14855" max="14855" width="14.5" style="78" customWidth="1"/>
    <col min="14856" max="14856" width="14.125" style="78" customWidth="1"/>
    <col min="14857" max="14857" width="14.5" style="78" customWidth="1"/>
    <col min="14858" max="14858" width="12" style="78" customWidth="1"/>
    <col min="14859" max="14859" width="13.875" style="78" customWidth="1"/>
    <col min="14860" max="15104" width="9.875" style="78"/>
    <col min="15105" max="15105" width="14.875" style="78" customWidth="1"/>
    <col min="15106" max="15106" width="22.75" style="78" customWidth="1"/>
    <col min="15107" max="15107" width="15.625" style="78" customWidth="1"/>
    <col min="15108" max="15108" width="14.5" style="78" customWidth="1"/>
    <col min="15109" max="15109" width="15.5" style="78" customWidth="1"/>
    <col min="15110" max="15110" width="15.375" style="78" customWidth="1"/>
    <col min="15111" max="15111" width="14.5" style="78" customWidth="1"/>
    <col min="15112" max="15112" width="14.125" style="78" customWidth="1"/>
    <col min="15113" max="15113" width="14.5" style="78" customWidth="1"/>
    <col min="15114" max="15114" width="12" style="78" customWidth="1"/>
    <col min="15115" max="15115" width="13.875" style="78" customWidth="1"/>
    <col min="15116" max="15360" width="9.875" style="78"/>
    <col min="15361" max="15361" width="14.875" style="78" customWidth="1"/>
    <col min="15362" max="15362" width="22.75" style="78" customWidth="1"/>
    <col min="15363" max="15363" width="15.625" style="78" customWidth="1"/>
    <col min="15364" max="15364" width="14.5" style="78" customWidth="1"/>
    <col min="15365" max="15365" width="15.5" style="78" customWidth="1"/>
    <col min="15366" max="15366" width="15.375" style="78" customWidth="1"/>
    <col min="15367" max="15367" width="14.5" style="78" customWidth="1"/>
    <col min="15368" max="15368" width="14.125" style="78" customWidth="1"/>
    <col min="15369" max="15369" width="14.5" style="78" customWidth="1"/>
    <col min="15370" max="15370" width="12" style="78" customWidth="1"/>
    <col min="15371" max="15371" width="13.875" style="78" customWidth="1"/>
    <col min="15372" max="15616" width="9.875" style="78"/>
    <col min="15617" max="15617" width="14.875" style="78" customWidth="1"/>
    <col min="15618" max="15618" width="22.75" style="78" customWidth="1"/>
    <col min="15619" max="15619" width="15.625" style="78" customWidth="1"/>
    <col min="15620" max="15620" width="14.5" style="78" customWidth="1"/>
    <col min="15621" max="15621" width="15.5" style="78" customWidth="1"/>
    <col min="15622" max="15622" width="15.375" style="78" customWidth="1"/>
    <col min="15623" max="15623" width="14.5" style="78" customWidth="1"/>
    <col min="15624" max="15624" width="14.125" style="78" customWidth="1"/>
    <col min="15625" max="15625" width="14.5" style="78" customWidth="1"/>
    <col min="15626" max="15626" width="12" style="78" customWidth="1"/>
    <col min="15627" max="15627" width="13.875" style="78" customWidth="1"/>
    <col min="15628" max="15872" width="9.875" style="78"/>
    <col min="15873" max="15873" width="14.875" style="78" customWidth="1"/>
    <col min="15874" max="15874" width="22.75" style="78" customWidth="1"/>
    <col min="15875" max="15875" width="15.625" style="78" customWidth="1"/>
    <col min="15876" max="15876" width="14.5" style="78" customWidth="1"/>
    <col min="15877" max="15877" width="15.5" style="78" customWidth="1"/>
    <col min="15878" max="15878" width="15.375" style="78" customWidth="1"/>
    <col min="15879" max="15879" width="14.5" style="78" customWidth="1"/>
    <col min="15880" max="15880" width="14.125" style="78" customWidth="1"/>
    <col min="15881" max="15881" width="14.5" style="78" customWidth="1"/>
    <col min="15882" max="15882" width="12" style="78" customWidth="1"/>
    <col min="15883" max="15883" width="13.875" style="78" customWidth="1"/>
    <col min="15884" max="16128" width="9.875" style="78"/>
    <col min="16129" max="16129" width="14.875" style="78" customWidth="1"/>
    <col min="16130" max="16130" width="22.75" style="78" customWidth="1"/>
    <col min="16131" max="16131" width="15.625" style="78" customWidth="1"/>
    <col min="16132" max="16132" width="14.5" style="78" customWidth="1"/>
    <col min="16133" max="16133" width="15.5" style="78" customWidth="1"/>
    <col min="16134" max="16134" width="15.375" style="78" customWidth="1"/>
    <col min="16135" max="16135" width="14.5" style="78" customWidth="1"/>
    <col min="16136" max="16136" width="14.125" style="78" customWidth="1"/>
    <col min="16137" max="16137" width="14.5" style="78" customWidth="1"/>
    <col min="16138" max="16138" width="12" style="78" customWidth="1"/>
    <col min="16139" max="16139" width="13.875" style="78" customWidth="1"/>
    <col min="16140" max="16384" width="9.875" style="78"/>
  </cols>
  <sheetData>
    <row r="1" spans="1:16" s="65" customFormat="1" ht="15" customHeight="1"/>
    <row r="2" spans="1:16" s="65" customFormat="1" ht="18.75">
      <c r="A2" s="258" t="s">
        <v>276</v>
      </c>
      <c r="B2" s="258"/>
      <c r="C2" s="258"/>
      <c r="D2" s="258"/>
      <c r="E2" s="258"/>
      <c r="F2" s="258"/>
      <c r="G2" s="258"/>
      <c r="H2" s="258"/>
      <c r="I2" s="258"/>
      <c r="J2" s="66"/>
      <c r="K2" s="66"/>
      <c r="L2" s="67"/>
      <c r="M2" s="67"/>
      <c r="N2" s="67"/>
      <c r="O2" s="67"/>
    </row>
    <row r="3" spans="1:16" s="67" customFormat="1" ht="7.5" customHeight="1">
      <c r="A3" s="69"/>
      <c r="B3" s="69"/>
      <c r="C3" s="69"/>
      <c r="D3" s="69"/>
      <c r="E3" s="69"/>
      <c r="F3" s="69"/>
      <c r="G3" s="69"/>
      <c r="H3" s="69"/>
      <c r="I3" s="69"/>
      <c r="J3" s="66"/>
      <c r="K3" s="66"/>
    </row>
    <row r="4" spans="1:16" s="65" customFormat="1" ht="15.95" customHeight="1">
      <c r="A4" s="269" t="s">
        <v>277</v>
      </c>
      <c r="B4" s="270"/>
      <c r="C4" s="270"/>
      <c r="D4" s="270"/>
      <c r="E4" s="270"/>
      <c r="F4" s="270"/>
      <c r="G4" s="270"/>
      <c r="H4" s="270"/>
      <c r="I4" s="271"/>
      <c r="J4" s="66"/>
      <c r="K4" s="66"/>
      <c r="L4" s="66"/>
      <c r="M4" s="67"/>
      <c r="N4" s="67"/>
      <c r="O4" s="67"/>
      <c r="P4" s="67"/>
    </row>
    <row r="5" spans="1:16" s="71" customFormat="1" ht="15.95" customHeight="1">
      <c r="A5" s="135" t="s">
        <v>55</v>
      </c>
      <c r="B5" s="135" t="s">
        <v>278</v>
      </c>
      <c r="C5" s="135" t="s">
        <v>279</v>
      </c>
      <c r="D5" s="135" t="s">
        <v>280</v>
      </c>
      <c r="E5" s="135" t="s">
        <v>281</v>
      </c>
      <c r="F5" s="135" t="s">
        <v>282</v>
      </c>
      <c r="G5" s="135" t="s">
        <v>283</v>
      </c>
      <c r="H5" s="72" t="s">
        <v>284</v>
      </c>
      <c r="I5" s="72" t="s">
        <v>238</v>
      </c>
    </row>
    <row r="6" spans="1:16" s="71" customFormat="1" ht="15.95" customHeight="1">
      <c r="A6" s="142" t="s">
        <v>285</v>
      </c>
      <c r="B6" s="142" t="s">
        <v>286</v>
      </c>
      <c r="C6" s="143">
        <f>IF(应交增值税明细表!N21&lt;=0,0,应交增值税明细表!N21)</f>
        <v>0</v>
      </c>
      <c r="D6" s="143"/>
      <c r="E6" s="143">
        <v>7</v>
      </c>
      <c r="F6" s="75">
        <f>ROUND(C6*E6,2)</f>
        <v>0</v>
      </c>
      <c r="G6" s="144"/>
      <c r="H6" s="75">
        <f>G6-F6</f>
        <v>0</v>
      </c>
      <c r="I6" s="144"/>
    </row>
    <row r="7" spans="1:16" s="71" customFormat="1" ht="15.95" customHeight="1">
      <c r="A7" s="142" t="s">
        <v>287</v>
      </c>
      <c r="B7" s="142" t="s">
        <v>286</v>
      </c>
      <c r="C7" s="143">
        <f>IF(应交增值税明细表!N22&lt;=0,0,应交增值税明细表!N22)</f>
        <v>0</v>
      </c>
      <c r="D7" s="143"/>
      <c r="E7" s="143">
        <v>3</v>
      </c>
      <c r="F7" s="75">
        <f>ROUND(C7*E7,2)</f>
        <v>0</v>
      </c>
      <c r="G7" s="144"/>
      <c r="H7" s="75">
        <f>G7-F7</f>
        <v>0</v>
      </c>
      <c r="I7" s="144"/>
    </row>
    <row r="8" spans="1:16" s="71" customFormat="1" ht="15.95" customHeight="1">
      <c r="A8" s="142" t="s">
        <v>288</v>
      </c>
      <c r="B8" s="142" t="s">
        <v>286</v>
      </c>
      <c r="C8" s="143">
        <f>IF(应交增值税明细表!N23&lt;=0,0,应交增值税明细表!N23)</f>
        <v>0</v>
      </c>
      <c r="D8" s="143"/>
      <c r="E8" s="143">
        <v>1</v>
      </c>
      <c r="F8" s="75">
        <f>ROUND(C8*E8,2)</f>
        <v>0</v>
      </c>
      <c r="G8" s="144"/>
      <c r="H8" s="75">
        <f>G8-F8</f>
        <v>0</v>
      </c>
      <c r="I8" s="144"/>
    </row>
    <row r="9" spans="1:16" s="71" customFormat="1" ht="15.95" customHeight="1">
      <c r="A9" s="145" t="s">
        <v>289</v>
      </c>
      <c r="B9" s="145" t="s">
        <v>290</v>
      </c>
      <c r="C9" s="143"/>
      <c r="D9" s="143"/>
      <c r="E9" s="143"/>
      <c r="F9" s="123"/>
      <c r="G9" s="146"/>
      <c r="H9" s="75">
        <f t="shared" ref="H9:H14" si="0">G9-F9</f>
        <v>0</v>
      </c>
      <c r="I9" s="144"/>
    </row>
    <row r="10" spans="1:16" s="71" customFormat="1" ht="15.95" customHeight="1">
      <c r="A10" s="145" t="s">
        <v>291</v>
      </c>
      <c r="B10" s="145" t="s">
        <v>292</v>
      </c>
      <c r="C10" s="143"/>
      <c r="D10" s="143"/>
      <c r="E10" s="143"/>
      <c r="F10" s="123"/>
      <c r="G10" s="146"/>
      <c r="H10" s="75">
        <f t="shared" si="0"/>
        <v>0</v>
      </c>
      <c r="I10" s="144"/>
    </row>
    <row r="11" spans="1:16" s="71" customFormat="1" ht="48">
      <c r="A11" s="145" t="s">
        <v>293</v>
      </c>
      <c r="B11" s="147" t="s">
        <v>294</v>
      </c>
      <c r="C11" s="143"/>
      <c r="D11" s="143"/>
      <c r="E11" s="143"/>
      <c r="F11" s="123"/>
      <c r="G11" s="146"/>
      <c r="H11" s="75">
        <f t="shared" si="0"/>
        <v>0</v>
      </c>
      <c r="I11" s="144"/>
    </row>
    <row r="12" spans="1:16" s="71" customFormat="1" ht="15.95" customHeight="1">
      <c r="A12" s="145" t="s">
        <v>295</v>
      </c>
      <c r="B12" s="145" t="s">
        <v>296</v>
      </c>
      <c r="C12" s="143"/>
      <c r="D12" s="143"/>
      <c r="E12" s="143"/>
      <c r="F12" s="123"/>
      <c r="G12" s="146"/>
      <c r="H12" s="75">
        <f t="shared" si="0"/>
        <v>0</v>
      </c>
      <c r="I12" s="144"/>
    </row>
    <row r="13" spans="1:16" s="71" customFormat="1" ht="15.95" customHeight="1">
      <c r="A13" s="145" t="s">
        <v>73</v>
      </c>
      <c r="B13" s="145"/>
      <c r="C13" s="143"/>
      <c r="D13" s="143"/>
      <c r="E13" s="143"/>
      <c r="F13" s="123"/>
      <c r="G13" s="146"/>
      <c r="H13" s="75">
        <f t="shared" si="0"/>
        <v>0</v>
      </c>
      <c r="I13" s="144"/>
    </row>
    <row r="14" spans="1:16" s="71" customFormat="1" ht="15.95" customHeight="1">
      <c r="A14" s="145" t="s">
        <v>297</v>
      </c>
      <c r="B14" s="145"/>
      <c r="C14" s="143"/>
      <c r="D14" s="143"/>
      <c r="E14" s="143"/>
      <c r="F14" s="123"/>
      <c r="G14" s="146"/>
      <c r="H14" s="75">
        <f t="shared" si="0"/>
        <v>0</v>
      </c>
      <c r="I14" s="144"/>
    </row>
    <row r="15" spans="1:16" s="71" customFormat="1" ht="15.95" customHeight="1">
      <c r="A15" s="148" t="s">
        <v>299</v>
      </c>
      <c r="B15" s="272" t="s">
        <v>300</v>
      </c>
      <c r="C15" s="272"/>
      <c r="D15" s="272"/>
      <c r="E15" s="272"/>
      <c r="F15" s="75">
        <f>SUM(F6:F14)</f>
        <v>0</v>
      </c>
      <c r="G15" s="75">
        <f>SUM(G6:G14)</f>
        <v>0</v>
      </c>
      <c r="H15" s="75">
        <f>SUM(H6:H14)</f>
        <v>0</v>
      </c>
      <c r="I15" s="100" t="s">
        <v>132</v>
      </c>
    </row>
    <row r="17" spans="1:1">
      <c r="A17" s="98" t="s">
        <v>124</v>
      </c>
    </row>
    <row r="18" spans="1:1">
      <c r="A18" s="98" t="s">
        <v>301</v>
      </c>
    </row>
  </sheetData>
  <mergeCells count="3">
    <mergeCell ref="A2:I2"/>
    <mergeCell ref="A4:I4"/>
    <mergeCell ref="B15:E15"/>
  </mergeCells>
  <phoneticPr fontId="1" type="noConversion"/>
  <pageMargins left="0.64" right="0.37" top="1" bottom="0.69"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1"/>
  <sheetViews>
    <sheetView workbookViewId="0">
      <selection activeCell="I17" sqref="I17"/>
    </sheetView>
  </sheetViews>
  <sheetFormatPr defaultColWidth="9.875" defaultRowHeight="14.25"/>
  <cols>
    <col min="1" max="1" width="14.875" style="78" customWidth="1"/>
    <col min="2" max="3" width="13.125" style="78" customWidth="1"/>
    <col min="4" max="4" width="14.75" style="78" customWidth="1"/>
    <col min="5" max="5" width="13.625" style="78" customWidth="1"/>
    <col min="6" max="6" width="9.875" style="78"/>
    <col min="7" max="7" width="15.5" style="78" customWidth="1"/>
    <col min="8" max="8" width="15" style="78" customWidth="1"/>
    <col min="9" max="9" width="14.5" style="78" customWidth="1"/>
    <col min="10" max="10" width="14.125" style="78" customWidth="1"/>
    <col min="11" max="11" width="14.5" style="78" customWidth="1"/>
    <col min="12" max="12" width="12" style="78" customWidth="1"/>
    <col min="13" max="13" width="13.875" style="78" customWidth="1"/>
    <col min="14" max="256" width="9.875" style="78"/>
    <col min="257" max="257" width="14.875" style="78" customWidth="1"/>
    <col min="258" max="259" width="13.125" style="78" customWidth="1"/>
    <col min="260" max="260" width="14.75" style="78" customWidth="1"/>
    <col min="261" max="261" width="13.625" style="78" customWidth="1"/>
    <col min="262" max="262" width="9.875" style="78"/>
    <col min="263" max="263" width="15.5" style="78" customWidth="1"/>
    <col min="264" max="264" width="15" style="78" customWidth="1"/>
    <col min="265" max="265" width="14.5" style="78" customWidth="1"/>
    <col min="266" max="266" width="14.125" style="78" customWidth="1"/>
    <col min="267" max="267" width="14.5" style="78" customWidth="1"/>
    <col min="268" max="268" width="12" style="78" customWidth="1"/>
    <col min="269" max="269" width="13.875" style="78" customWidth="1"/>
    <col min="270" max="512" width="9.875" style="78"/>
    <col min="513" max="513" width="14.875" style="78" customWidth="1"/>
    <col min="514" max="515" width="13.125" style="78" customWidth="1"/>
    <col min="516" max="516" width="14.75" style="78" customWidth="1"/>
    <col min="517" max="517" width="13.625" style="78" customWidth="1"/>
    <col min="518" max="518" width="9.875" style="78"/>
    <col min="519" max="519" width="15.5" style="78" customWidth="1"/>
    <col min="520" max="520" width="15" style="78" customWidth="1"/>
    <col min="521" max="521" width="14.5" style="78" customWidth="1"/>
    <col min="522" max="522" width="14.125" style="78" customWidth="1"/>
    <col min="523" max="523" width="14.5" style="78" customWidth="1"/>
    <col min="524" max="524" width="12" style="78" customWidth="1"/>
    <col min="525" max="525" width="13.875" style="78" customWidth="1"/>
    <col min="526" max="768" width="9.875" style="78"/>
    <col min="769" max="769" width="14.875" style="78" customWidth="1"/>
    <col min="770" max="771" width="13.125" style="78" customWidth="1"/>
    <col min="772" max="772" width="14.75" style="78" customWidth="1"/>
    <col min="773" max="773" width="13.625" style="78" customWidth="1"/>
    <col min="774" max="774" width="9.875" style="78"/>
    <col min="775" max="775" width="15.5" style="78" customWidth="1"/>
    <col min="776" max="776" width="15" style="78" customWidth="1"/>
    <col min="777" max="777" width="14.5" style="78" customWidth="1"/>
    <col min="778" max="778" width="14.125" style="78" customWidth="1"/>
    <col min="779" max="779" width="14.5" style="78" customWidth="1"/>
    <col min="780" max="780" width="12" style="78" customWidth="1"/>
    <col min="781" max="781" width="13.875" style="78" customWidth="1"/>
    <col min="782" max="1024" width="9.875" style="78"/>
    <col min="1025" max="1025" width="14.875" style="78" customWidth="1"/>
    <col min="1026" max="1027" width="13.125" style="78" customWidth="1"/>
    <col min="1028" max="1028" width="14.75" style="78" customWidth="1"/>
    <col min="1029" max="1029" width="13.625" style="78" customWidth="1"/>
    <col min="1030" max="1030" width="9.875" style="78"/>
    <col min="1031" max="1031" width="15.5" style="78" customWidth="1"/>
    <col min="1032" max="1032" width="15" style="78" customWidth="1"/>
    <col min="1033" max="1033" width="14.5" style="78" customWidth="1"/>
    <col min="1034" max="1034" width="14.125" style="78" customWidth="1"/>
    <col min="1035" max="1035" width="14.5" style="78" customWidth="1"/>
    <col min="1036" max="1036" width="12" style="78" customWidth="1"/>
    <col min="1037" max="1037" width="13.875" style="78" customWidth="1"/>
    <col min="1038" max="1280" width="9.875" style="78"/>
    <col min="1281" max="1281" width="14.875" style="78" customWidth="1"/>
    <col min="1282" max="1283" width="13.125" style="78" customWidth="1"/>
    <col min="1284" max="1284" width="14.75" style="78" customWidth="1"/>
    <col min="1285" max="1285" width="13.625" style="78" customWidth="1"/>
    <col min="1286" max="1286" width="9.875" style="78"/>
    <col min="1287" max="1287" width="15.5" style="78" customWidth="1"/>
    <col min="1288" max="1288" width="15" style="78" customWidth="1"/>
    <col min="1289" max="1289" width="14.5" style="78" customWidth="1"/>
    <col min="1290" max="1290" width="14.125" style="78" customWidth="1"/>
    <col min="1291" max="1291" width="14.5" style="78" customWidth="1"/>
    <col min="1292" max="1292" width="12" style="78" customWidth="1"/>
    <col min="1293" max="1293" width="13.875" style="78" customWidth="1"/>
    <col min="1294" max="1536" width="9.875" style="78"/>
    <col min="1537" max="1537" width="14.875" style="78" customWidth="1"/>
    <col min="1538" max="1539" width="13.125" style="78" customWidth="1"/>
    <col min="1540" max="1540" width="14.75" style="78" customWidth="1"/>
    <col min="1541" max="1541" width="13.625" style="78" customWidth="1"/>
    <col min="1542" max="1542" width="9.875" style="78"/>
    <col min="1543" max="1543" width="15.5" style="78" customWidth="1"/>
    <col min="1544" max="1544" width="15" style="78" customWidth="1"/>
    <col min="1545" max="1545" width="14.5" style="78" customWidth="1"/>
    <col min="1546" max="1546" width="14.125" style="78" customWidth="1"/>
    <col min="1547" max="1547" width="14.5" style="78" customWidth="1"/>
    <col min="1548" max="1548" width="12" style="78" customWidth="1"/>
    <col min="1549" max="1549" width="13.875" style="78" customWidth="1"/>
    <col min="1550" max="1792" width="9.875" style="78"/>
    <col min="1793" max="1793" width="14.875" style="78" customWidth="1"/>
    <col min="1794" max="1795" width="13.125" style="78" customWidth="1"/>
    <col min="1796" max="1796" width="14.75" style="78" customWidth="1"/>
    <col min="1797" max="1797" width="13.625" style="78" customWidth="1"/>
    <col min="1798" max="1798" width="9.875" style="78"/>
    <col min="1799" max="1799" width="15.5" style="78" customWidth="1"/>
    <col min="1800" max="1800" width="15" style="78" customWidth="1"/>
    <col min="1801" max="1801" width="14.5" style="78" customWidth="1"/>
    <col min="1802" max="1802" width="14.125" style="78" customWidth="1"/>
    <col min="1803" max="1803" width="14.5" style="78" customWidth="1"/>
    <col min="1804" max="1804" width="12" style="78" customWidth="1"/>
    <col min="1805" max="1805" width="13.875" style="78" customWidth="1"/>
    <col min="1806" max="2048" width="9.875" style="78"/>
    <col min="2049" max="2049" width="14.875" style="78" customWidth="1"/>
    <col min="2050" max="2051" width="13.125" style="78" customWidth="1"/>
    <col min="2052" max="2052" width="14.75" style="78" customWidth="1"/>
    <col min="2053" max="2053" width="13.625" style="78" customWidth="1"/>
    <col min="2054" max="2054" width="9.875" style="78"/>
    <col min="2055" max="2055" width="15.5" style="78" customWidth="1"/>
    <col min="2056" max="2056" width="15" style="78" customWidth="1"/>
    <col min="2057" max="2057" width="14.5" style="78" customWidth="1"/>
    <col min="2058" max="2058" width="14.125" style="78" customWidth="1"/>
    <col min="2059" max="2059" width="14.5" style="78" customWidth="1"/>
    <col min="2060" max="2060" width="12" style="78" customWidth="1"/>
    <col min="2061" max="2061" width="13.875" style="78" customWidth="1"/>
    <col min="2062" max="2304" width="9.875" style="78"/>
    <col min="2305" max="2305" width="14.875" style="78" customWidth="1"/>
    <col min="2306" max="2307" width="13.125" style="78" customWidth="1"/>
    <col min="2308" max="2308" width="14.75" style="78" customWidth="1"/>
    <col min="2309" max="2309" width="13.625" style="78" customWidth="1"/>
    <col min="2310" max="2310" width="9.875" style="78"/>
    <col min="2311" max="2311" width="15.5" style="78" customWidth="1"/>
    <col min="2312" max="2312" width="15" style="78" customWidth="1"/>
    <col min="2313" max="2313" width="14.5" style="78" customWidth="1"/>
    <col min="2314" max="2314" width="14.125" style="78" customWidth="1"/>
    <col min="2315" max="2315" width="14.5" style="78" customWidth="1"/>
    <col min="2316" max="2316" width="12" style="78" customWidth="1"/>
    <col min="2317" max="2317" width="13.875" style="78" customWidth="1"/>
    <col min="2318" max="2560" width="9.875" style="78"/>
    <col min="2561" max="2561" width="14.875" style="78" customWidth="1"/>
    <col min="2562" max="2563" width="13.125" style="78" customWidth="1"/>
    <col min="2564" max="2564" width="14.75" style="78" customWidth="1"/>
    <col min="2565" max="2565" width="13.625" style="78" customWidth="1"/>
    <col min="2566" max="2566" width="9.875" style="78"/>
    <col min="2567" max="2567" width="15.5" style="78" customWidth="1"/>
    <col min="2568" max="2568" width="15" style="78" customWidth="1"/>
    <col min="2569" max="2569" width="14.5" style="78" customWidth="1"/>
    <col min="2570" max="2570" width="14.125" style="78" customWidth="1"/>
    <col min="2571" max="2571" width="14.5" style="78" customWidth="1"/>
    <col min="2572" max="2572" width="12" style="78" customWidth="1"/>
    <col min="2573" max="2573" width="13.875" style="78" customWidth="1"/>
    <col min="2574" max="2816" width="9.875" style="78"/>
    <col min="2817" max="2817" width="14.875" style="78" customWidth="1"/>
    <col min="2818" max="2819" width="13.125" style="78" customWidth="1"/>
    <col min="2820" max="2820" width="14.75" style="78" customWidth="1"/>
    <col min="2821" max="2821" width="13.625" style="78" customWidth="1"/>
    <col min="2822" max="2822" width="9.875" style="78"/>
    <col min="2823" max="2823" width="15.5" style="78" customWidth="1"/>
    <col min="2824" max="2824" width="15" style="78" customWidth="1"/>
    <col min="2825" max="2825" width="14.5" style="78" customWidth="1"/>
    <col min="2826" max="2826" width="14.125" style="78" customWidth="1"/>
    <col min="2827" max="2827" width="14.5" style="78" customWidth="1"/>
    <col min="2828" max="2828" width="12" style="78" customWidth="1"/>
    <col min="2829" max="2829" width="13.875" style="78" customWidth="1"/>
    <col min="2830" max="3072" width="9.875" style="78"/>
    <col min="3073" max="3073" width="14.875" style="78" customWidth="1"/>
    <col min="3074" max="3075" width="13.125" style="78" customWidth="1"/>
    <col min="3076" max="3076" width="14.75" style="78" customWidth="1"/>
    <col min="3077" max="3077" width="13.625" style="78" customWidth="1"/>
    <col min="3078" max="3078" width="9.875" style="78"/>
    <col min="3079" max="3079" width="15.5" style="78" customWidth="1"/>
    <col min="3080" max="3080" width="15" style="78" customWidth="1"/>
    <col min="3081" max="3081" width="14.5" style="78" customWidth="1"/>
    <col min="3082" max="3082" width="14.125" style="78" customWidth="1"/>
    <col min="3083" max="3083" width="14.5" style="78" customWidth="1"/>
    <col min="3084" max="3084" width="12" style="78" customWidth="1"/>
    <col min="3085" max="3085" width="13.875" style="78" customWidth="1"/>
    <col min="3086" max="3328" width="9.875" style="78"/>
    <col min="3329" max="3329" width="14.875" style="78" customWidth="1"/>
    <col min="3330" max="3331" width="13.125" style="78" customWidth="1"/>
    <col min="3332" max="3332" width="14.75" style="78" customWidth="1"/>
    <col min="3333" max="3333" width="13.625" style="78" customWidth="1"/>
    <col min="3334" max="3334" width="9.875" style="78"/>
    <col min="3335" max="3335" width="15.5" style="78" customWidth="1"/>
    <col min="3336" max="3336" width="15" style="78" customWidth="1"/>
    <col min="3337" max="3337" width="14.5" style="78" customWidth="1"/>
    <col min="3338" max="3338" width="14.125" style="78" customWidth="1"/>
    <col min="3339" max="3339" width="14.5" style="78" customWidth="1"/>
    <col min="3340" max="3340" width="12" style="78" customWidth="1"/>
    <col min="3341" max="3341" width="13.875" style="78" customWidth="1"/>
    <col min="3342" max="3584" width="9.875" style="78"/>
    <col min="3585" max="3585" width="14.875" style="78" customWidth="1"/>
    <col min="3586" max="3587" width="13.125" style="78" customWidth="1"/>
    <col min="3588" max="3588" width="14.75" style="78" customWidth="1"/>
    <col min="3589" max="3589" width="13.625" style="78" customWidth="1"/>
    <col min="3590" max="3590" width="9.875" style="78"/>
    <col min="3591" max="3591" width="15.5" style="78" customWidth="1"/>
    <col min="3592" max="3592" width="15" style="78" customWidth="1"/>
    <col min="3593" max="3593" width="14.5" style="78" customWidth="1"/>
    <col min="3594" max="3594" width="14.125" style="78" customWidth="1"/>
    <col min="3595" max="3595" width="14.5" style="78" customWidth="1"/>
    <col min="3596" max="3596" width="12" style="78" customWidth="1"/>
    <col min="3597" max="3597" width="13.875" style="78" customWidth="1"/>
    <col min="3598" max="3840" width="9.875" style="78"/>
    <col min="3841" max="3841" width="14.875" style="78" customWidth="1"/>
    <col min="3842" max="3843" width="13.125" style="78" customWidth="1"/>
    <col min="3844" max="3844" width="14.75" style="78" customWidth="1"/>
    <col min="3845" max="3845" width="13.625" style="78" customWidth="1"/>
    <col min="3846" max="3846" width="9.875" style="78"/>
    <col min="3847" max="3847" width="15.5" style="78" customWidth="1"/>
    <col min="3848" max="3848" width="15" style="78" customWidth="1"/>
    <col min="3849" max="3849" width="14.5" style="78" customWidth="1"/>
    <col min="3850" max="3850" width="14.125" style="78" customWidth="1"/>
    <col min="3851" max="3851" width="14.5" style="78" customWidth="1"/>
    <col min="3852" max="3852" width="12" style="78" customWidth="1"/>
    <col min="3853" max="3853" width="13.875" style="78" customWidth="1"/>
    <col min="3854" max="4096" width="9.875" style="78"/>
    <col min="4097" max="4097" width="14.875" style="78" customWidth="1"/>
    <col min="4098" max="4099" width="13.125" style="78" customWidth="1"/>
    <col min="4100" max="4100" width="14.75" style="78" customWidth="1"/>
    <col min="4101" max="4101" width="13.625" style="78" customWidth="1"/>
    <col min="4102" max="4102" width="9.875" style="78"/>
    <col min="4103" max="4103" width="15.5" style="78" customWidth="1"/>
    <col min="4104" max="4104" width="15" style="78" customWidth="1"/>
    <col min="4105" max="4105" width="14.5" style="78" customWidth="1"/>
    <col min="4106" max="4106" width="14.125" style="78" customWidth="1"/>
    <col min="4107" max="4107" width="14.5" style="78" customWidth="1"/>
    <col min="4108" max="4108" width="12" style="78" customWidth="1"/>
    <col min="4109" max="4109" width="13.875" style="78" customWidth="1"/>
    <col min="4110" max="4352" width="9.875" style="78"/>
    <col min="4353" max="4353" width="14.875" style="78" customWidth="1"/>
    <col min="4354" max="4355" width="13.125" style="78" customWidth="1"/>
    <col min="4356" max="4356" width="14.75" style="78" customWidth="1"/>
    <col min="4357" max="4357" width="13.625" style="78" customWidth="1"/>
    <col min="4358" max="4358" width="9.875" style="78"/>
    <col min="4359" max="4359" width="15.5" style="78" customWidth="1"/>
    <col min="4360" max="4360" width="15" style="78" customWidth="1"/>
    <col min="4361" max="4361" width="14.5" style="78" customWidth="1"/>
    <col min="4362" max="4362" width="14.125" style="78" customWidth="1"/>
    <col min="4363" max="4363" width="14.5" style="78" customWidth="1"/>
    <col min="4364" max="4364" width="12" style="78" customWidth="1"/>
    <col min="4365" max="4365" width="13.875" style="78" customWidth="1"/>
    <col min="4366" max="4608" width="9.875" style="78"/>
    <col min="4609" max="4609" width="14.875" style="78" customWidth="1"/>
    <col min="4610" max="4611" width="13.125" style="78" customWidth="1"/>
    <col min="4612" max="4612" width="14.75" style="78" customWidth="1"/>
    <col min="4613" max="4613" width="13.625" style="78" customWidth="1"/>
    <col min="4614" max="4614" width="9.875" style="78"/>
    <col min="4615" max="4615" width="15.5" style="78" customWidth="1"/>
    <col min="4616" max="4616" width="15" style="78" customWidth="1"/>
    <col min="4617" max="4617" width="14.5" style="78" customWidth="1"/>
    <col min="4618" max="4618" width="14.125" style="78" customWidth="1"/>
    <col min="4619" max="4619" width="14.5" style="78" customWidth="1"/>
    <col min="4620" max="4620" width="12" style="78" customWidth="1"/>
    <col min="4621" max="4621" width="13.875" style="78" customWidth="1"/>
    <col min="4622" max="4864" width="9.875" style="78"/>
    <col min="4865" max="4865" width="14.875" style="78" customWidth="1"/>
    <col min="4866" max="4867" width="13.125" style="78" customWidth="1"/>
    <col min="4868" max="4868" width="14.75" style="78" customWidth="1"/>
    <col min="4869" max="4869" width="13.625" style="78" customWidth="1"/>
    <col min="4870" max="4870" width="9.875" style="78"/>
    <col min="4871" max="4871" width="15.5" style="78" customWidth="1"/>
    <col min="4872" max="4872" width="15" style="78" customWidth="1"/>
    <col min="4873" max="4873" width="14.5" style="78" customWidth="1"/>
    <col min="4874" max="4874" width="14.125" style="78" customWidth="1"/>
    <col min="4875" max="4875" width="14.5" style="78" customWidth="1"/>
    <col min="4876" max="4876" width="12" style="78" customWidth="1"/>
    <col min="4877" max="4877" width="13.875" style="78" customWidth="1"/>
    <col min="4878" max="5120" width="9.875" style="78"/>
    <col min="5121" max="5121" width="14.875" style="78" customWidth="1"/>
    <col min="5122" max="5123" width="13.125" style="78" customWidth="1"/>
    <col min="5124" max="5124" width="14.75" style="78" customWidth="1"/>
    <col min="5125" max="5125" width="13.625" style="78" customWidth="1"/>
    <col min="5126" max="5126" width="9.875" style="78"/>
    <col min="5127" max="5127" width="15.5" style="78" customWidth="1"/>
    <col min="5128" max="5128" width="15" style="78" customWidth="1"/>
    <col min="5129" max="5129" width="14.5" style="78" customWidth="1"/>
    <col min="5130" max="5130" width="14.125" style="78" customWidth="1"/>
    <col min="5131" max="5131" width="14.5" style="78" customWidth="1"/>
    <col min="5132" max="5132" width="12" style="78" customWidth="1"/>
    <col min="5133" max="5133" width="13.875" style="78" customWidth="1"/>
    <col min="5134" max="5376" width="9.875" style="78"/>
    <col min="5377" max="5377" width="14.875" style="78" customWidth="1"/>
    <col min="5378" max="5379" width="13.125" style="78" customWidth="1"/>
    <col min="5380" max="5380" width="14.75" style="78" customWidth="1"/>
    <col min="5381" max="5381" width="13.625" style="78" customWidth="1"/>
    <col min="5382" max="5382" width="9.875" style="78"/>
    <col min="5383" max="5383" width="15.5" style="78" customWidth="1"/>
    <col min="5384" max="5384" width="15" style="78" customWidth="1"/>
    <col min="5385" max="5385" width="14.5" style="78" customWidth="1"/>
    <col min="5386" max="5386" width="14.125" style="78" customWidth="1"/>
    <col min="5387" max="5387" width="14.5" style="78" customWidth="1"/>
    <col min="5388" max="5388" width="12" style="78" customWidth="1"/>
    <col min="5389" max="5389" width="13.875" style="78" customWidth="1"/>
    <col min="5390" max="5632" width="9.875" style="78"/>
    <col min="5633" max="5633" width="14.875" style="78" customWidth="1"/>
    <col min="5634" max="5635" width="13.125" style="78" customWidth="1"/>
    <col min="5636" max="5636" width="14.75" style="78" customWidth="1"/>
    <col min="5637" max="5637" width="13.625" style="78" customWidth="1"/>
    <col min="5638" max="5638" width="9.875" style="78"/>
    <col min="5639" max="5639" width="15.5" style="78" customWidth="1"/>
    <col min="5640" max="5640" width="15" style="78" customWidth="1"/>
    <col min="5641" max="5641" width="14.5" style="78" customWidth="1"/>
    <col min="5642" max="5642" width="14.125" style="78" customWidth="1"/>
    <col min="5643" max="5643" width="14.5" style="78" customWidth="1"/>
    <col min="5644" max="5644" width="12" style="78" customWidth="1"/>
    <col min="5645" max="5645" width="13.875" style="78" customWidth="1"/>
    <col min="5646" max="5888" width="9.875" style="78"/>
    <col min="5889" max="5889" width="14.875" style="78" customWidth="1"/>
    <col min="5890" max="5891" width="13.125" style="78" customWidth="1"/>
    <col min="5892" max="5892" width="14.75" style="78" customWidth="1"/>
    <col min="5893" max="5893" width="13.625" style="78" customWidth="1"/>
    <col min="5894" max="5894" width="9.875" style="78"/>
    <col min="5895" max="5895" width="15.5" style="78" customWidth="1"/>
    <col min="5896" max="5896" width="15" style="78" customWidth="1"/>
    <col min="5897" max="5897" width="14.5" style="78" customWidth="1"/>
    <col min="5898" max="5898" width="14.125" style="78" customWidth="1"/>
    <col min="5899" max="5899" width="14.5" style="78" customWidth="1"/>
    <col min="5900" max="5900" width="12" style="78" customWidth="1"/>
    <col min="5901" max="5901" width="13.875" style="78" customWidth="1"/>
    <col min="5902" max="6144" width="9.875" style="78"/>
    <col min="6145" max="6145" width="14.875" style="78" customWidth="1"/>
    <col min="6146" max="6147" width="13.125" style="78" customWidth="1"/>
    <col min="6148" max="6148" width="14.75" style="78" customWidth="1"/>
    <col min="6149" max="6149" width="13.625" style="78" customWidth="1"/>
    <col min="6150" max="6150" width="9.875" style="78"/>
    <col min="6151" max="6151" width="15.5" style="78" customWidth="1"/>
    <col min="6152" max="6152" width="15" style="78" customWidth="1"/>
    <col min="6153" max="6153" width="14.5" style="78" customWidth="1"/>
    <col min="6154" max="6154" width="14.125" style="78" customWidth="1"/>
    <col min="6155" max="6155" width="14.5" style="78" customWidth="1"/>
    <col min="6156" max="6156" width="12" style="78" customWidth="1"/>
    <col min="6157" max="6157" width="13.875" style="78" customWidth="1"/>
    <col min="6158" max="6400" width="9.875" style="78"/>
    <col min="6401" max="6401" width="14.875" style="78" customWidth="1"/>
    <col min="6402" max="6403" width="13.125" style="78" customWidth="1"/>
    <col min="6404" max="6404" width="14.75" style="78" customWidth="1"/>
    <col min="6405" max="6405" width="13.625" style="78" customWidth="1"/>
    <col min="6406" max="6406" width="9.875" style="78"/>
    <col min="6407" max="6407" width="15.5" style="78" customWidth="1"/>
    <col min="6408" max="6408" width="15" style="78" customWidth="1"/>
    <col min="6409" max="6409" width="14.5" style="78" customWidth="1"/>
    <col min="6410" max="6410" width="14.125" style="78" customWidth="1"/>
    <col min="6411" max="6411" width="14.5" style="78" customWidth="1"/>
    <col min="6412" max="6412" width="12" style="78" customWidth="1"/>
    <col min="6413" max="6413" width="13.875" style="78" customWidth="1"/>
    <col min="6414" max="6656" width="9.875" style="78"/>
    <col min="6657" max="6657" width="14.875" style="78" customWidth="1"/>
    <col min="6658" max="6659" width="13.125" style="78" customWidth="1"/>
    <col min="6660" max="6660" width="14.75" style="78" customWidth="1"/>
    <col min="6661" max="6661" width="13.625" style="78" customWidth="1"/>
    <col min="6662" max="6662" width="9.875" style="78"/>
    <col min="6663" max="6663" width="15.5" style="78" customWidth="1"/>
    <col min="6664" max="6664" width="15" style="78" customWidth="1"/>
    <col min="6665" max="6665" width="14.5" style="78" customWidth="1"/>
    <col min="6666" max="6666" width="14.125" style="78" customWidth="1"/>
    <col min="6667" max="6667" width="14.5" style="78" customWidth="1"/>
    <col min="6668" max="6668" width="12" style="78" customWidth="1"/>
    <col min="6669" max="6669" width="13.875" style="78" customWidth="1"/>
    <col min="6670" max="6912" width="9.875" style="78"/>
    <col min="6913" max="6913" width="14.875" style="78" customWidth="1"/>
    <col min="6914" max="6915" width="13.125" style="78" customWidth="1"/>
    <col min="6916" max="6916" width="14.75" style="78" customWidth="1"/>
    <col min="6917" max="6917" width="13.625" style="78" customWidth="1"/>
    <col min="6918" max="6918" width="9.875" style="78"/>
    <col min="6919" max="6919" width="15.5" style="78" customWidth="1"/>
    <col min="6920" max="6920" width="15" style="78" customWidth="1"/>
    <col min="6921" max="6921" width="14.5" style="78" customWidth="1"/>
    <col min="6922" max="6922" width="14.125" style="78" customWidth="1"/>
    <col min="6923" max="6923" width="14.5" style="78" customWidth="1"/>
    <col min="6924" max="6924" width="12" style="78" customWidth="1"/>
    <col min="6925" max="6925" width="13.875" style="78" customWidth="1"/>
    <col min="6926" max="7168" width="9.875" style="78"/>
    <col min="7169" max="7169" width="14.875" style="78" customWidth="1"/>
    <col min="7170" max="7171" width="13.125" style="78" customWidth="1"/>
    <col min="7172" max="7172" width="14.75" style="78" customWidth="1"/>
    <col min="7173" max="7173" width="13.625" style="78" customWidth="1"/>
    <col min="7174" max="7174" width="9.875" style="78"/>
    <col min="7175" max="7175" width="15.5" style="78" customWidth="1"/>
    <col min="7176" max="7176" width="15" style="78" customWidth="1"/>
    <col min="7177" max="7177" width="14.5" style="78" customWidth="1"/>
    <col min="7178" max="7178" width="14.125" style="78" customWidth="1"/>
    <col min="7179" max="7179" width="14.5" style="78" customWidth="1"/>
    <col min="7180" max="7180" width="12" style="78" customWidth="1"/>
    <col min="7181" max="7181" width="13.875" style="78" customWidth="1"/>
    <col min="7182" max="7424" width="9.875" style="78"/>
    <col min="7425" max="7425" width="14.875" style="78" customWidth="1"/>
    <col min="7426" max="7427" width="13.125" style="78" customWidth="1"/>
    <col min="7428" max="7428" width="14.75" style="78" customWidth="1"/>
    <col min="7429" max="7429" width="13.625" style="78" customWidth="1"/>
    <col min="7430" max="7430" width="9.875" style="78"/>
    <col min="7431" max="7431" width="15.5" style="78" customWidth="1"/>
    <col min="7432" max="7432" width="15" style="78" customWidth="1"/>
    <col min="7433" max="7433" width="14.5" style="78" customWidth="1"/>
    <col min="7434" max="7434" width="14.125" style="78" customWidth="1"/>
    <col min="7435" max="7435" width="14.5" style="78" customWidth="1"/>
    <col min="7436" max="7436" width="12" style="78" customWidth="1"/>
    <col min="7437" max="7437" width="13.875" style="78" customWidth="1"/>
    <col min="7438" max="7680" width="9.875" style="78"/>
    <col min="7681" max="7681" width="14.875" style="78" customWidth="1"/>
    <col min="7682" max="7683" width="13.125" style="78" customWidth="1"/>
    <col min="7684" max="7684" width="14.75" style="78" customWidth="1"/>
    <col min="7685" max="7685" width="13.625" style="78" customWidth="1"/>
    <col min="7686" max="7686" width="9.875" style="78"/>
    <col min="7687" max="7687" width="15.5" style="78" customWidth="1"/>
    <col min="7688" max="7688" width="15" style="78" customWidth="1"/>
    <col min="7689" max="7689" width="14.5" style="78" customWidth="1"/>
    <col min="7690" max="7690" width="14.125" style="78" customWidth="1"/>
    <col min="7691" max="7691" width="14.5" style="78" customWidth="1"/>
    <col min="7692" max="7692" width="12" style="78" customWidth="1"/>
    <col min="7693" max="7693" width="13.875" style="78" customWidth="1"/>
    <col min="7694" max="7936" width="9.875" style="78"/>
    <col min="7937" max="7937" width="14.875" style="78" customWidth="1"/>
    <col min="7938" max="7939" width="13.125" style="78" customWidth="1"/>
    <col min="7940" max="7940" width="14.75" style="78" customWidth="1"/>
    <col min="7941" max="7941" width="13.625" style="78" customWidth="1"/>
    <col min="7942" max="7942" width="9.875" style="78"/>
    <col min="7943" max="7943" width="15.5" style="78" customWidth="1"/>
    <col min="7944" max="7944" width="15" style="78" customWidth="1"/>
    <col min="7945" max="7945" width="14.5" style="78" customWidth="1"/>
    <col min="7946" max="7946" width="14.125" style="78" customWidth="1"/>
    <col min="7947" max="7947" width="14.5" style="78" customWidth="1"/>
    <col min="7948" max="7948" width="12" style="78" customWidth="1"/>
    <col min="7949" max="7949" width="13.875" style="78" customWidth="1"/>
    <col min="7950" max="8192" width="9.875" style="78"/>
    <col min="8193" max="8193" width="14.875" style="78" customWidth="1"/>
    <col min="8194" max="8195" width="13.125" style="78" customWidth="1"/>
    <col min="8196" max="8196" width="14.75" style="78" customWidth="1"/>
    <col min="8197" max="8197" width="13.625" style="78" customWidth="1"/>
    <col min="8198" max="8198" width="9.875" style="78"/>
    <col min="8199" max="8199" width="15.5" style="78" customWidth="1"/>
    <col min="8200" max="8200" width="15" style="78" customWidth="1"/>
    <col min="8201" max="8201" width="14.5" style="78" customWidth="1"/>
    <col min="8202" max="8202" width="14.125" style="78" customWidth="1"/>
    <col min="8203" max="8203" width="14.5" style="78" customWidth="1"/>
    <col min="8204" max="8204" width="12" style="78" customWidth="1"/>
    <col min="8205" max="8205" width="13.875" style="78" customWidth="1"/>
    <col min="8206" max="8448" width="9.875" style="78"/>
    <col min="8449" max="8449" width="14.875" style="78" customWidth="1"/>
    <col min="8450" max="8451" width="13.125" style="78" customWidth="1"/>
    <col min="8452" max="8452" width="14.75" style="78" customWidth="1"/>
    <col min="8453" max="8453" width="13.625" style="78" customWidth="1"/>
    <col min="8454" max="8454" width="9.875" style="78"/>
    <col min="8455" max="8455" width="15.5" style="78" customWidth="1"/>
    <col min="8456" max="8456" width="15" style="78" customWidth="1"/>
    <col min="8457" max="8457" width="14.5" style="78" customWidth="1"/>
    <col min="8458" max="8458" width="14.125" style="78" customWidth="1"/>
    <col min="8459" max="8459" width="14.5" style="78" customWidth="1"/>
    <col min="8460" max="8460" width="12" style="78" customWidth="1"/>
    <col min="8461" max="8461" width="13.875" style="78" customWidth="1"/>
    <col min="8462" max="8704" width="9.875" style="78"/>
    <col min="8705" max="8705" width="14.875" style="78" customWidth="1"/>
    <col min="8706" max="8707" width="13.125" style="78" customWidth="1"/>
    <col min="8708" max="8708" width="14.75" style="78" customWidth="1"/>
    <col min="8709" max="8709" width="13.625" style="78" customWidth="1"/>
    <col min="8710" max="8710" width="9.875" style="78"/>
    <col min="8711" max="8711" width="15.5" style="78" customWidth="1"/>
    <col min="8712" max="8712" width="15" style="78" customWidth="1"/>
    <col min="8713" max="8713" width="14.5" style="78" customWidth="1"/>
    <col min="8714" max="8714" width="14.125" style="78" customWidth="1"/>
    <col min="8715" max="8715" width="14.5" style="78" customWidth="1"/>
    <col min="8716" max="8716" width="12" style="78" customWidth="1"/>
    <col min="8717" max="8717" width="13.875" style="78" customWidth="1"/>
    <col min="8718" max="8960" width="9.875" style="78"/>
    <col min="8961" max="8961" width="14.875" style="78" customWidth="1"/>
    <col min="8962" max="8963" width="13.125" style="78" customWidth="1"/>
    <col min="8964" max="8964" width="14.75" style="78" customWidth="1"/>
    <col min="8965" max="8965" width="13.625" style="78" customWidth="1"/>
    <col min="8966" max="8966" width="9.875" style="78"/>
    <col min="8967" max="8967" width="15.5" style="78" customWidth="1"/>
    <col min="8968" max="8968" width="15" style="78" customWidth="1"/>
    <col min="8969" max="8969" width="14.5" style="78" customWidth="1"/>
    <col min="8970" max="8970" width="14.125" style="78" customWidth="1"/>
    <col min="8971" max="8971" width="14.5" style="78" customWidth="1"/>
    <col min="8972" max="8972" width="12" style="78" customWidth="1"/>
    <col min="8973" max="8973" width="13.875" style="78" customWidth="1"/>
    <col min="8974" max="9216" width="9.875" style="78"/>
    <col min="9217" max="9217" width="14.875" style="78" customWidth="1"/>
    <col min="9218" max="9219" width="13.125" style="78" customWidth="1"/>
    <col min="9220" max="9220" width="14.75" style="78" customWidth="1"/>
    <col min="9221" max="9221" width="13.625" style="78" customWidth="1"/>
    <col min="9222" max="9222" width="9.875" style="78"/>
    <col min="9223" max="9223" width="15.5" style="78" customWidth="1"/>
    <col min="9224" max="9224" width="15" style="78" customWidth="1"/>
    <col min="9225" max="9225" width="14.5" style="78" customWidth="1"/>
    <col min="9226" max="9226" width="14.125" style="78" customWidth="1"/>
    <col min="9227" max="9227" width="14.5" style="78" customWidth="1"/>
    <col min="9228" max="9228" width="12" style="78" customWidth="1"/>
    <col min="9229" max="9229" width="13.875" style="78" customWidth="1"/>
    <col min="9230" max="9472" width="9.875" style="78"/>
    <col min="9473" max="9473" width="14.875" style="78" customWidth="1"/>
    <col min="9474" max="9475" width="13.125" style="78" customWidth="1"/>
    <col min="9476" max="9476" width="14.75" style="78" customWidth="1"/>
    <col min="9477" max="9477" width="13.625" style="78" customWidth="1"/>
    <col min="9478" max="9478" width="9.875" style="78"/>
    <col min="9479" max="9479" width="15.5" style="78" customWidth="1"/>
    <col min="9480" max="9480" width="15" style="78" customWidth="1"/>
    <col min="9481" max="9481" width="14.5" style="78" customWidth="1"/>
    <col min="9482" max="9482" width="14.125" style="78" customWidth="1"/>
    <col min="9483" max="9483" width="14.5" style="78" customWidth="1"/>
    <col min="9484" max="9484" width="12" style="78" customWidth="1"/>
    <col min="9485" max="9485" width="13.875" style="78" customWidth="1"/>
    <col min="9486" max="9728" width="9.875" style="78"/>
    <col min="9729" max="9729" width="14.875" style="78" customWidth="1"/>
    <col min="9730" max="9731" width="13.125" style="78" customWidth="1"/>
    <col min="9732" max="9732" width="14.75" style="78" customWidth="1"/>
    <col min="9733" max="9733" width="13.625" style="78" customWidth="1"/>
    <col min="9734" max="9734" width="9.875" style="78"/>
    <col min="9735" max="9735" width="15.5" style="78" customWidth="1"/>
    <col min="9736" max="9736" width="15" style="78" customWidth="1"/>
    <col min="9737" max="9737" width="14.5" style="78" customWidth="1"/>
    <col min="9738" max="9738" width="14.125" style="78" customWidth="1"/>
    <col min="9739" max="9739" width="14.5" style="78" customWidth="1"/>
    <col min="9740" max="9740" width="12" style="78" customWidth="1"/>
    <col min="9741" max="9741" width="13.875" style="78" customWidth="1"/>
    <col min="9742" max="9984" width="9.875" style="78"/>
    <col min="9985" max="9985" width="14.875" style="78" customWidth="1"/>
    <col min="9986" max="9987" width="13.125" style="78" customWidth="1"/>
    <col min="9988" max="9988" width="14.75" style="78" customWidth="1"/>
    <col min="9989" max="9989" width="13.625" style="78" customWidth="1"/>
    <col min="9990" max="9990" width="9.875" style="78"/>
    <col min="9991" max="9991" width="15.5" style="78" customWidth="1"/>
    <col min="9992" max="9992" width="15" style="78" customWidth="1"/>
    <col min="9993" max="9993" width="14.5" style="78" customWidth="1"/>
    <col min="9994" max="9994" width="14.125" style="78" customWidth="1"/>
    <col min="9995" max="9995" width="14.5" style="78" customWidth="1"/>
    <col min="9996" max="9996" width="12" style="78" customWidth="1"/>
    <col min="9997" max="9997" width="13.875" style="78" customWidth="1"/>
    <col min="9998" max="10240" width="9.875" style="78"/>
    <col min="10241" max="10241" width="14.875" style="78" customWidth="1"/>
    <col min="10242" max="10243" width="13.125" style="78" customWidth="1"/>
    <col min="10244" max="10244" width="14.75" style="78" customWidth="1"/>
    <col min="10245" max="10245" width="13.625" style="78" customWidth="1"/>
    <col min="10246" max="10246" width="9.875" style="78"/>
    <col min="10247" max="10247" width="15.5" style="78" customWidth="1"/>
    <col min="10248" max="10248" width="15" style="78" customWidth="1"/>
    <col min="10249" max="10249" width="14.5" style="78" customWidth="1"/>
    <col min="10250" max="10250" width="14.125" style="78" customWidth="1"/>
    <col min="10251" max="10251" width="14.5" style="78" customWidth="1"/>
    <col min="10252" max="10252" width="12" style="78" customWidth="1"/>
    <col min="10253" max="10253" width="13.875" style="78" customWidth="1"/>
    <col min="10254" max="10496" width="9.875" style="78"/>
    <col min="10497" max="10497" width="14.875" style="78" customWidth="1"/>
    <col min="10498" max="10499" width="13.125" style="78" customWidth="1"/>
    <col min="10500" max="10500" width="14.75" style="78" customWidth="1"/>
    <col min="10501" max="10501" width="13.625" style="78" customWidth="1"/>
    <col min="10502" max="10502" width="9.875" style="78"/>
    <col min="10503" max="10503" width="15.5" style="78" customWidth="1"/>
    <col min="10504" max="10504" width="15" style="78" customWidth="1"/>
    <col min="10505" max="10505" width="14.5" style="78" customWidth="1"/>
    <col min="10506" max="10506" width="14.125" style="78" customWidth="1"/>
    <col min="10507" max="10507" width="14.5" style="78" customWidth="1"/>
    <col min="10508" max="10508" width="12" style="78" customWidth="1"/>
    <col min="10509" max="10509" width="13.875" style="78" customWidth="1"/>
    <col min="10510" max="10752" width="9.875" style="78"/>
    <col min="10753" max="10753" width="14.875" style="78" customWidth="1"/>
    <col min="10754" max="10755" width="13.125" style="78" customWidth="1"/>
    <col min="10756" max="10756" width="14.75" style="78" customWidth="1"/>
    <col min="10757" max="10757" width="13.625" style="78" customWidth="1"/>
    <col min="10758" max="10758" width="9.875" style="78"/>
    <col min="10759" max="10759" width="15.5" style="78" customWidth="1"/>
    <col min="10760" max="10760" width="15" style="78" customWidth="1"/>
    <col min="10761" max="10761" width="14.5" style="78" customWidth="1"/>
    <col min="10762" max="10762" width="14.125" style="78" customWidth="1"/>
    <col min="10763" max="10763" width="14.5" style="78" customWidth="1"/>
    <col min="10764" max="10764" width="12" style="78" customWidth="1"/>
    <col min="10765" max="10765" width="13.875" style="78" customWidth="1"/>
    <col min="10766" max="11008" width="9.875" style="78"/>
    <col min="11009" max="11009" width="14.875" style="78" customWidth="1"/>
    <col min="11010" max="11011" width="13.125" style="78" customWidth="1"/>
    <col min="11012" max="11012" width="14.75" style="78" customWidth="1"/>
    <col min="11013" max="11013" width="13.625" style="78" customWidth="1"/>
    <col min="11014" max="11014" width="9.875" style="78"/>
    <col min="11015" max="11015" width="15.5" style="78" customWidth="1"/>
    <col min="11016" max="11016" width="15" style="78" customWidth="1"/>
    <col min="11017" max="11017" width="14.5" style="78" customWidth="1"/>
    <col min="11018" max="11018" width="14.125" style="78" customWidth="1"/>
    <col min="11019" max="11019" width="14.5" style="78" customWidth="1"/>
    <col min="11020" max="11020" width="12" style="78" customWidth="1"/>
    <col min="11021" max="11021" width="13.875" style="78" customWidth="1"/>
    <col min="11022" max="11264" width="9.875" style="78"/>
    <col min="11265" max="11265" width="14.875" style="78" customWidth="1"/>
    <col min="11266" max="11267" width="13.125" style="78" customWidth="1"/>
    <col min="11268" max="11268" width="14.75" style="78" customWidth="1"/>
    <col min="11269" max="11269" width="13.625" style="78" customWidth="1"/>
    <col min="11270" max="11270" width="9.875" style="78"/>
    <col min="11271" max="11271" width="15.5" style="78" customWidth="1"/>
    <col min="11272" max="11272" width="15" style="78" customWidth="1"/>
    <col min="11273" max="11273" width="14.5" style="78" customWidth="1"/>
    <col min="11274" max="11274" width="14.125" style="78" customWidth="1"/>
    <col min="11275" max="11275" width="14.5" style="78" customWidth="1"/>
    <col min="11276" max="11276" width="12" style="78" customWidth="1"/>
    <col min="11277" max="11277" width="13.875" style="78" customWidth="1"/>
    <col min="11278" max="11520" width="9.875" style="78"/>
    <col min="11521" max="11521" width="14.875" style="78" customWidth="1"/>
    <col min="11522" max="11523" width="13.125" style="78" customWidth="1"/>
    <col min="11524" max="11524" width="14.75" style="78" customWidth="1"/>
    <col min="11525" max="11525" width="13.625" style="78" customWidth="1"/>
    <col min="11526" max="11526" width="9.875" style="78"/>
    <col min="11527" max="11527" width="15.5" style="78" customWidth="1"/>
    <col min="11528" max="11528" width="15" style="78" customWidth="1"/>
    <col min="11529" max="11529" width="14.5" style="78" customWidth="1"/>
    <col min="11530" max="11530" width="14.125" style="78" customWidth="1"/>
    <col min="11531" max="11531" width="14.5" style="78" customWidth="1"/>
    <col min="11532" max="11532" width="12" style="78" customWidth="1"/>
    <col min="11533" max="11533" width="13.875" style="78" customWidth="1"/>
    <col min="11534" max="11776" width="9.875" style="78"/>
    <col min="11777" max="11777" width="14.875" style="78" customWidth="1"/>
    <col min="11778" max="11779" width="13.125" style="78" customWidth="1"/>
    <col min="11780" max="11780" width="14.75" style="78" customWidth="1"/>
    <col min="11781" max="11781" width="13.625" style="78" customWidth="1"/>
    <col min="11782" max="11782" width="9.875" style="78"/>
    <col min="11783" max="11783" width="15.5" style="78" customWidth="1"/>
    <col min="11784" max="11784" width="15" style="78" customWidth="1"/>
    <col min="11785" max="11785" width="14.5" style="78" customWidth="1"/>
    <col min="11786" max="11786" width="14.125" style="78" customWidth="1"/>
    <col min="11787" max="11787" width="14.5" style="78" customWidth="1"/>
    <col min="11788" max="11788" width="12" style="78" customWidth="1"/>
    <col min="11789" max="11789" width="13.875" style="78" customWidth="1"/>
    <col min="11790" max="12032" width="9.875" style="78"/>
    <col min="12033" max="12033" width="14.875" style="78" customWidth="1"/>
    <col min="12034" max="12035" width="13.125" style="78" customWidth="1"/>
    <col min="12036" max="12036" width="14.75" style="78" customWidth="1"/>
    <col min="12037" max="12037" width="13.625" style="78" customWidth="1"/>
    <col min="12038" max="12038" width="9.875" style="78"/>
    <col min="12039" max="12039" width="15.5" style="78" customWidth="1"/>
    <col min="12040" max="12040" width="15" style="78" customWidth="1"/>
    <col min="12041" max="12041" width="14.5" style="78" customWidth="1"/>
    <col min="12042" max="12042" width="14.125" style="78" customWidth="1"/>
    <col min="12043" max="12043" width="14.5" style="78" customWidth="1"/>
    <col min="12044" max="12044" width="12" style="78" customWidth="1"/>
    <col min="12045" max="12045" width="13.875" style="78" customWidth="1"/>
    <col min="12046" max="12288" width="9.875" style="78"/>
    <col min="12289" max="12289" width="14.875" style="78" customWidth="1"/>
    <col min="12290" max="12291" width="13.125" style="78" customWidth="1"/>
    <col min="12292" max="12292" width="14.75" style="78" customWidth="1"/>
    <col min="12293" max="12293" width="13.625" style="78" customWidth="1"/>
    <col min="12294" max="12294" width="9.875" style="78"/>
    <col min="12295" max="12295" width="15.5" style="78" customWidth="1"/>
    <col min="12296" max="12296" width="15" style="78" customWidth="1"/>
    <col min="12297" max="12297" width="14.5" style="78" customWidth="1"/>
    <col min="12298" max="12298" width="14.125" style="78" customWidth="1"/>
    <col min="12299" max="12299" width="14.5" style="78" customWidth="1"/>
    <col min="12300" max="12300" width="12" style="78" customWidth="1"/>
    <col min="12301" max="12301" width="13.875" style="78" customWidth="1"/>
    <col min="12302" max="12544" width="9.875" style="78"/>
    <col min="12545" max="12545" width="14.875" style="78" customWidth="1"/>
    <col min="12546" max="12547" width="13.125" style="78" customWidth="1"/>
    <col min="12548" max="12548" width="14.75" style="78" customWidth="1"/>
    <col min="12549" max="12549" width="13.625" style="78" customWidth="1"/>
    <col min="12550" max="12550" width="9.875" style="78"/>
    <col min="12551" max="12551" width="15.5" style="78" customWidth="1"/>
    <col min="12552" max="12552" width="15" style="78" customWidth="1"/>
    <col min="12553" max="12553" width="14.5" style="78" customWidth="1"/>
    <col min="12554" max="12554" width="14.125" style="78" customWidth="1"/>
    <col min="12555" max="12555" width="14.5" style="78" customWidth="1"/>
    <col min="12556" max="12556" width="12" style="78" customWidth="1"/>
    <col min="12557" max="12557" width="13.875" style="78" customWidth="1"/>
    <col min="12558" max="12800" width="9.875" style="78"/>
    <col min="12801" max="12801" width="14.875" style="78" customWidth="1"/>
    <col min="12802" max="12803" width="13.125" style="78" customWidth="1"/>
    <col min="12804" max="12804" width="14.75" style="78" customWidth="1"/>
    <col min="12805" max="12805" width="13.625" style="78" customWidth="1"/>
    <col min="12806" max="12806" width="9.875" style="78"/>
    <col min="12807" max="12807" width="15.5" style="78" customWidth="1"/>
    <col min="12808" max="12808" width="15" style="78" customWidth="1"/>
    <col min="12809" max="12809" width="14.5" style="78" customWidth="1"/>
    <col min="12810" max="12810" width="14.125" style="78" customWidth="1"/>
    <col min="12811" max="12811" width="14.5" style="78" customWidth="1"/>
    <col min="12812" max="12812" width="12" style="78" customWidth="1"/>
    <col min="12813" max="12813" width="13.875" style="78" customWidth="1"/>
    <col min="12814" max="13056" width="9.875" style="78"/>
    <col min="13057" max="13057" width="14.875" style="78" customWidth="1"/>
    <col min="13058" max="13059" width="13.125" style="78" customWidth="1"/>
    <col min="13060" max="13060" width="14.75" style="78" customWidth="1"/>
    <col min="13061" max="13061" width="13.625" style="78" customWidth="1"/>
    <col min="13062" max="13062" width="9.875" style="78"/>
    <col min="13063" max="13063" width="15.5" style="78" customWidth="1"/>
    <col min="13064" max="13064" width="15" style="78" customWidth="1"/>
    <col min="13065" max="13065" width="14.5" style="78" customWidth="1"/>
    <col min="13066" max="13066" width="14.125" style="78" customWidth="1"/>
    <col min="13067" max="13067" width="14.5" style="78" customWidth="1"/>
    <col min="13068" max="13068" width="12" style="78" customWidth="1"/>
    <col min="13069" max="13069" width="13.875" style="78" customWidth="1"/>
    <col min="13070" max="13312" width="9.875" style="78"/>
    <col min="13313" max="13313" width="14.875" style="78" customWidth="1"/>
    <col min="13314" max="13315" width="13.125" style="78" customWidth="1"/>
    <col min="13316" max="13316" width="14.75" style="78" customWidth="1"/>
    <col min="13317" max="13317" width="13.625" style="78" customWidth="1"/>
    <col min="13318" max="13318" width="9.875" style="78"/>
    <col min="13319" max="13319" width="15.5" style="78" customWidth="1"/>
    <col min="13320" max="13320" width="15" style="78" customWidth="1"/>
    <col min="13321" max="13321" width="14.5" style="78" customWidth="1"/>
    <col min="13322" max="13322" width="14.125" style="78" customWidth="1"/>
    <col min="13323" max="13323" width="14.5" style="78" customWidth="1"/>
    <col min="13324" max="13324" width="12" style="78" customWidth="1"/>
    <col min="13325" max="13325" width="13.875" style="78" customWidth="1"/>
    <col min="13326" max="13568" width="9.875" style="78"/>
    <col min="13569" max="13569" width="14.875" style="78" customWidth="1"/>
    <col min="13570" max="13571" width="13.125" style="78" customWidth="1"/>
    <col min="13572" max="13572" width="14.75" style="78" customWidth="1"/>
    <col min="13573" max="13573" width="13.625" style="78" customWidth="1"/>
    <col min="13574" max="13574" width="9.875" style="78"/>
    <col min="13575" max="13575" width="15.5" style="78" customWidth="1"/>
    <col min="13576" max="13576" width="15" style="78" customWidth="1"/>
    <col min="13577" max="13577" width="14.5" style="78" customWidth="1"/>
    <col min="13578" max="13578" width="14.125" style="78" customWidth="1"/>
    <col min="13579" max="13579" width="14.5" style="78" customWidth="1"/>
    <col min="13580" max="13580" width="12" style="78" customWidth="1"/>
    <col min="13581" max="13581" width="13.875" style="78" customWidth="1"/>
    <col min="13582" max="13824" width="9.875" style="78"/>
    <col min="13825" max="13825" width="14.875" style="78" customWidth="1"/>
    <col min="13826" max="13827" width="13.125" style="78" customWidth="1"/>
    <col min="13828" max="13828" width="14.75" style="78" customWidth="1"/>
    <col min="13829" max="13829" width="13.625" style="78" customWidth="1"/>
    <col min="13830" max="13830" width="9.875" style="78"/>
    <col min="13831" max="13831" width="15.5" style="78" customWidth="1"/>
    <col min="13832" max="13832" width="15" style="78" customWidth="1"/>
    <col min="13833" max="13833" width="14.5" style="78" customWidth="1"/>
    <col min="13834" max="13834" width="14.125" style="78" customWidth="1"/>
    <col min="13835" max="13835" width="14.5" style="78" customWidth="1"/>
    <col min="13836" max="13836" width="12" style="78" customWidth="1"/>
    <col min="13837" max="13837" width="13.875" style="78" customWidth="1"/>
    <col min="13838" max="14080" width="9.875" style="78"/>
    <col min="14081" max="14081" width="14.875" style="78" customWidth="1"/>
    <col min="14082" max="14083" width="13.125" style="78" customWidth="1"/>
    <col min="14084" max="14084" width="14.75" style="78" customWidth="1"/>
    <col min="14085" max="14085" width="13.625" style="78" customWidth="1"/>
    <col min="14086" max="14086" width="9.875" style="78"/>
    <col min="14087" max="14087" width="15.5" style="78" customWidth="1"/>
    <col min="14088" max="14088" width="15" style="78" customWidth="1"/>
    <col min="14089" max="14089" width="14.5" style="78" customWidth="1"/>
    <col min="14090" max="14090" width="14.125" style="78" customWidth="1"/>
    <col min="14091" max="14091" width="14.5" style="78" customWidth="1"/>
    <col min="14092" max="14092" width="12" style="78" customWidth="1"/>
    <col min="14093" max="14093" width="13.875" style="78" customWidth="1"/>
    <col min="14094" max="14336" width="9.875" style="78"/>
    <col min="14337" max="14337" width="14.875" style="78" customWidth="1"/>
    <col min="14338" max="14339" width="13.125" style="78" customWidth="1"/>
    <col min="14340" max="14340" width="14.75" style="78" customWidth="1"/>
    <col min="14341" max="14341" width="13.625" style="78" customWidth="1"/>
    <col min="14342" max="14342" width="9.875" style="78"/>
    <col min="14343" max="14343" width="15.5" style="78" customWidth="1"/>
    <col min="14344" max="14344" width="15" style="78" customWidth="1"/>
    <col min="14345" max="14345" width="14.5" style="78" customWidth="1"/>
    <col min="14346" max="14346" width="14.125" style="78" customWidth="1"/>
    <col min="14347" max="14347" width="14.5" style="78" customWidth="1"/>
    <col min="14348" max="14348" width="12" style="78" customWidth="1"/>
    <col min="14349" max="14349" width="13.875" style="78" customWidth="1"/>
    <col min="14350" max="14592" width="9.875" style="78"/>
    <col min="14593" max="14593" width="14.875" style="78" customWidth="1"/>
    <col min="14594" max="14595" width="13.125" style="78" customWidth="1"/>
    <col min="14596" max="14596" width="14.75" style="78" customWidth="1"/>
    <col min="14597" max="14597" width="13.625" style="78" customWidth="1"/>
    <col min="14598" max="14598" width="9.875" style="78"/>
    <col min="14599" max="14599" width="15.5" style="78" customWidth="1"/>
    <col min="14600" max="14600" width="15" style="78" customWidth="1"/>
    <col min="14601" max="14601" width="14.5" style="78" customWidth="1"/>
    <col min="14602" max="14602" width="14.125" style="78" customWidth="1"/>
    <col min="14603" max="14603" width="14.5" style="78" customWidth="1"/>
    <col min="14604" max="14604" width="12" style="78" customWidth="1"/>
    <col min="14605" max="14605" width="13.875" style="78" customWidth="1"/>
    <col min="14606" max="14848" width="9.875" style="78"/>
    <col min="14849" max="14849" width="14.875" style="78" customWidth="1"/>
    <col min="14850" max="14851" width="13.125" style="78" customWidth="1"/>
    <col min="14852" max="14852" width="14.75" style="78" customWidth="1"/>
    <col min="14853" max="14853" width="13.625" style="78" customWidth="1"/>
    <col min="14854" max="14854" width="9.875" style="78"/>
    <col min="14855" max="14855" width="15.5" style="78" customWidth="1"/>
    <col min="14856" max="14856" width="15" style="78" customWidth="1"/>
    <col min="14857" max="14857" width="14.5" style="78" customWidth="1"/>
    <col min="14858" max="14858" width="14.125" style="78" customWidth="1"/>
    <col min="14859" max="14859" width="14.5" style="78" customWidth="1"/>
    <col min="14860" max="14860" width="12" style="78" customWidth="1"/>
    <col min="14861" max="14861" width="13.875" style="78" customWidth="1"/>
    <col min="14862" max="15104" width="9.875" style="78"/>
    <col min="15105" max="15105" width="14.875" style="78" customWidth="1"/>
    <col min="15106" max="15107" width="13.125" style="78" customWidth="1"/>
    <col min="15108" max="15108" width="14.75" style="78" customWidth="1"/>
    <col min="15109" max="15109" width="13.625" style="78" customWidth="1"/>
    <col min="15110" max="15110" width="9.875" style="78"/>
    <col min="15111" max="15111" width="15.5" style="78" customWidth="1"/>
    <col min="15112" max="15112" width="15" style="78" customWidth="1"/>
    <col min="15113" max="15113" width="14.5" style="78" customWidth="1"/>
    <col min="15114" max="15114" width="14.125" style="78" customWidth="1"/>
    <col min="15115" max="15115" width="14.5" style="78" customWidth="1"/>
    <col min="15116" max="15116" width="12" style="78" customWidth="1"/>
    <col min="15117" max="15117" width="13.875" style="78" customWidth="1"/>
    <col min="15118" max="15360" width="9.875" style="78"/>
    <col min="15361" max="15361" width="14.875" style="78" customWidth="1"/>
    <col min="15362" max="15363" width="13.125" style="78" customWidth="1"/>
    <col min="15364" max="15364" width="14.75" style="78" customWidth="1"/>
    <col min="15365" max="15365" width="13.625" style="78" customWidth="1"/>
    <col min="15366" max="15366" width="9.875" style="78"/>
    <col min="15367" max="15367" width="15.5" style="78" customWidth="1"/>
    <col min="15368" max="15368" width="15" style="78" customWidth="1"/>
    <col min="15369" max="15369" width="14.5" style="78" customWidth="1"/>
    <col min="15370" max="15370" width="14.125" style="78" customWidth="1"/>
    <col min="15371" max="15371" width="14.5" style="78" customWidth="1"/>
    <col min="15372" max="15372" width="12" style="78" customWidth="1"/>
    <col min="15373" max="15373" width="13.875" style="78" customWidth="1"/>
    <col min="15374" max="15616" width="9.875" style="78"/>
    <col min="15617" max="15617" width="14.875" style="78" customWidth="1"/>
    <col min="15618" max="15619" width="13.125" style="78" customWidth="1"/>
    <col min="15620" max="15620" width="14.75" style="78" customWidth="1"/>
    <col min="15621" max="15621" width="13.625" style="78" customWidth="1"/>
    <col min="15622" max="15622" width="9.875" style="78"/>
    <col min="15623" max="15623" width="15.5" style="78" customWidth="1"/>
    <col min="15624" max="15624" width="15" style="78" customWidth="1"/>
    <col min="15625" max="15625" width="14.5" style="78" customWidth="1"/>
    <col min="15626" max="15626" width="14.125" style="78" customWidth="1"/>
    <col min="15627" max="15627" width="14.5" style="78" customWidth="1"/>
    <col min="15628" max="15628" width="12" style="78" customWidth="1"/>
    <col min="15629" max="15629" width="13.875" style="78" customWidth="1"/>
    <col min="15630" max="15872" width="9.875" style="78"/>
    <col min="15873" max="15873" width="14.875" style="78" customWidth="1"/>
    <col min="15874" max="15875" width="13.125" style="78" customWidth="1"/>
    <col min="15876" max="15876" width="14.75" style="78" customWidth="1"/>
    <col min="15877" max="15877" width="13.625" style="78" customWidth="1"/>
    <col min="15878" max="15878" width="9.875" style="78"/>
    <col min="15879" max="15879" width="15.5" style="78" customWidth="1"/>
    <col min="15880" max="15880" width="15" style="78" customWidth="1"/>
    <col min="15881" max="15881" width="14.5" style="78" customWidth="1"/>
    <col min="15882" max="15882" width="14.125" style="78" customWidth="1"/>
    <col min="15883" max="15883" width="14.5" style="78" customWidth="1"/>
    <col min="15884" max="15884" width="12" style="78" customWidth="1"/>
    <col min="15885" max="15885" width="13.875" style="78" customWidth="1"/>
    <col min="15886" max="16128" width="9.875" style="78"/>
    <col min="16129" max="16129" width="14.875" style="78" customWidth="1"/>
    <col min="16130" max="16131" width="13.125" style="78" customWidth="1"/>
    <col min="16132" max="16132" width="14.75" style="78" customWidth="1"/>
    <col min="16133" max="16133" width="13.625" style="78" customWidth="1"/>
    <col min="16134" max="16134" width="9.875" style="78"/>
    <col min="16135" max="16135" width="15.5" style="78" customWidth="1"/>
    <col min="16136" max="16136" width="15" style="78" customWidth="1"/>
    <col min="16137" max="16137" width="14.5" style="78" customWidth="1"/>
    <col min="16138" max="16138" width="14.125" style="78" customWidth="1"/>
    <col min="16139" max="16139" width="14.5" style="78" customWidth="1"/>
    <col min="16140" max="16140" width="12" style="78" customWidth="1"/>
    <col min="16141" max="16141" width="13.875" style="78" customWidth="1"/>
    <col min="16142" max="16384" width="9.875" style="78"/>
  </cols>
  <sheetData>
    <row r="1" spans="1:17" s="65" customFormat="1" ht="15" customHeight="1"/>
    <row r="2" spans="1:17" s="65" customFormat="1" ht="18.75">
      <c r="A2" s="258" t="s">
        <v>303</v>
      </c>
      <c r="B2" s="258"/>
      <c r="C2" s="258"/>
      <c r="D2" s="258"/>
      <c r="E2" s="258"/>
      <c r="F2" s="258"/>
      <c r="G2" s="258"/>
      <c r="H2" s="258"/>
      <c r="I2" s="258"/>
      <c r="J2" s="258"/>
      <c r="K2" s="71"/>
      <c r="L2" s="66"/>
      <c r="M2" s="66"/>
      <c r="N2" s="67"/>
      <c r="O2" s="67"/>
      <c r="P2" s="67"/>
      <c r="Q2" s="67"/>
    </row>
    <row r="3" spans="1:17" s="67" customFormat="1" ht="8.25" customHeight="1">
      <c r="A3" s="69"/>
      <c r="B3" s="69"/>
      <c r="C3" s="69"/>
      <c r="D3" s="69"/>
      <c r="E3" s="69"/>
      <c r="F3" s="69"/>
      <c r="G3" s="69"/>
      <c r="H3" s="69"/>
      <c r="I3" s="69"/>
      <c r="J3" s="69"/>
      <c r="K3" s="70"/>
      <c r="L3" s="66"/>
      <c r="M3" s="66"/>
    </row>
    <row r="4" spans="1:17" s="71" customFormat="1" ht="15.95" customHeight="1">
      <c r="A4" s="135" t="s">
        <v>304</v>
      </c>
      <c r="B4" s="150" t="s">
        <v>305</v>
      </c>
      <c r="C4" s="150" t="s">
        <v>306</v>
      </c>
      <c r="D4" s="150" t="s">
        <v>307</v>
      </c>
      <c r="E4" s="150" t="s">
        <v>308</v>
      </c>
      <c r="F4" s="150" t="s">
        <v>309</v>
      </c>
      <c r="G4" s="150" t="s">
        <v>310</v>
      </c>
      <c r="H4" s="150" t="s">
        <v>311</v>
      </c>
      <c r="I4" s="72" t="s">
        <v>284</v>
      </c>
      <c r="J4" s="150" t="s">
        <v>312</v>
      </c>
    </row>
    <row r="5" spans="1:17" s="71" customFormat="1" ht="15.95" customHeight="1">
      <c r="A5" s="149"/>
      <c r="B5" s="149"/>
      <c r="C5" s="143"/>
      <c r="D5" s="143"/>
      <c r="E5" s="143"/>
      <c r="F5" s="143"/>
      <c r="G5" s="75">
        <f>ROUND(D5*F5,2)</f>
        <v>0</v>
      </c>
      <c r="H5" s="144"/>
      <c r="I5" s="75">
        <f>H5-G5</f>
        <v>0</v>
      </c>
      <c r="J5" s="144"/>
    </row>
    <row r="6" spans="1:17" s="71" customFormat="1" ht="15.95" customHeight="1">
      <c r="A6" s="149"/>
      <c r="B6" s="149"/>
      <c r="C6" s="143"/>
      <c r="D6" s="143"/>
      <c r="E6" s="143"/>
      <c r="F6" s="143"/>
      <c r="G6" s="75">
        <f>ROUND(D6*F6,2)</f>
        <v>0</v>
      </c>
      <c r="H6" s="144"/>
      <c r="I6" s="75">
        <f>H6-G6</f>
        <v>0</v>
      </c>
      <c r="J6" s="144"/>
    </row>
    <row r="7" spans="1:17" s="71" customFormat="1" ht="15.95" customHeight="1">
      <c r="A7" s="149"/>
      <c r="B7" s="149"/>
      <c r="C7" s="143"/>
      <c r="D7" s="143"/>
      <c r="E7" s="143"/>
      <c r="F7" s="143"/>
      <c r="G7" s="75">
        <f>ROUND(D7*F7,2)</f>
        <v>0</v>
      </c>
      <c r="H7" s="144"/>
      <c r="I7" s="75">
        <f>H7-G7</f>
        <v>0</v>
      </c>
      <c r="J7" s="144"/>
    </row>
    <row r="8" spans="1:17" s="71" customFormat="1" ht="15.95" customHeight="1">
      <c r="A8" s="148" t="s">
        <v>298</v>
      </c>
      <c r="B8" s="273" t="s">
        <v>132</v>
      </c>
      <c r="C8" s="274"/>
      <c r="D8" s="274"/>
      <c r="E8" s="274"/>
      <c r="F8" s="275"/>
      <c r="G8" s="75">
        <f>SUM(G4:G7)</f>
        <v>0</v>
      </c>
      <c r="H8" s="75">
        <f>SUM(H4:H7)</f>
        <v>0</v>
      </c>
      <c r="I8" s="75">
        <f>SUM(I4:I7)</f>
        <v>0</v>
      </c>
      <c r="J8" s="126" t="s">
        <v>313</v>
      </c>
    </row>
    <row r="10" spans="1:17">
      <c r="A10" s="98" t="s">
        <v>124</v>
      </c>
    </row>
    <row r="11" spans="1:17">
      <c r="A11" s="98" t="s">
        <v>314</v>
      </c>
    </row>
  </sheetData>
  <mergeCells count="2">
    <mergeCell ref="A2:J2"/>
    <mergeCell ref="B8:F8"/>
  </mergeCells>
  <phoneticPr fontId="1" type="noConversion"/>
  <pageMargins left="0.42" right="0.22"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4"/>
  <sheetViews>
    <sheetView workbookViewId="0">
      <selection activeCell="I13" sqref="I13"/>
    </sheetView>
  </sheetViews>
  <sheetFormatPr defaultColWidth="9.875" defaultRowHeight="14.25"/>
  <cols>
    <col min="1" max="1" width="7.875" style="78" customWidth="1"/>
    <col min="2" max="2" width="14.875" style="78" customWidth="1"/>
    <col min="3" max="3" width="19.125" style="78" customWidth="1"/>
    <col min="4" max="6" width="12.875" style="78" customWidth="1"/>
    <col min="7" max="7" width="13.125" style="78" customWidth="1"/>
    <col min="8" max="8" width="14.125" style="78" customWidth="1"/>
    <col min="9" max="9" width="14.5" style="78" customWidth="1"/>
    <col min="10" max="10" width="12" style="78" customWidth="1"/>
    <col min="11" max="11" width="13.875" style="78" customWidth="1"/>
    <col min="12" max="256" width="9.875" style="78"/>
    <col min="257" max="257" width="7.875" style="78" customWidth="1"/>
    <col min="258" max="258" width="14.875" style="78" customWidth="1"/>
    <col min="259" max="259" width="19.125" style="78" customWidth="1"/>
    <col min="260" max="262" width="12.875" style="78" customWidth="1"/>
    <col min="263" max="263" width="13.125" style="78" customWidth="1"/>
    <col min="264" max="264" width="14.125" style="78" customWidth="1"/>
    <col min="265" max="265" width="14.5" style="78" customWidth="1"/>
    <col min="266" max="266" width="12" style="78" customWidth="1"/>
    <col min="267" max="267" width="13.875" style="78" customWidth="1"/>
    <col min="268" max="512" width="9.875" style="78"/>
    <col min="513" max="513" width="7.875" style="78" customWidth="1"/>
    <col min="514" max="514" width="14.875" style="78" customWidth="1"/>
    <col min="515" max="515" width="19.125" style="78" customWidth="1"/>
    <col min="516" max="518" width="12.875" style="78" customWidth="1"/>
    <col min="519" max="519" width="13.125" style="78" customWidth="1"/>
    <col min="520" max="520" width="14.125" style="78" customWidth="1"/>
    <col min="521" max="521" width="14.5" style="78" customWidth="1"/>
    <col min="522" max="522" width="12" style="78" customWidth="1"/>
    <col min="523" max="523" width="13.875" style="78" customWidth="1"/>
    <col min="524" max="768" width="9.875" style="78"/>
    <col min="769" max="769" width="7.875" style="78" customWidth="1"/>
    <col min="770" max="770" width="14.875" style="78" customWidth="1"/>
    <col min="771" max="771" width="19.125" style="78" customWidth="1"/>
    <col min="772" max="774" width="12.875" style="78" customWidth="1"/>
    <col min="775" max="775" width="13.125" style="78" customWidth="1"/>
    <col min="776" max="776" width="14.125" style="78" customWidth="1"/>
    <col min="777" max="777" width="14.5" style="78" customWidth="1"/>
    <col min="778" max="778" width="12" style="78" customWidth="1"/>
    <col min="779" max="779" width="13.875" style="78" customWidth="1"/>
    <col min="780" max="1024" width="9.875" style="78"/>
    <col min="1025" max="1025" width="7.875" style="78" customWidth="1"/>
    <col min="1026" max="1026" width="14.875" style="78" customWidth="1"/>
    <col min="1027" max="1027" width="19.125" style="78" customWidth="1"/>
    <col min="1028" max="1030" width="12.875" style="78" customWidth="1"/>
    <col min="1031" max="1031" width="13.125" style="78" customWidth="1"/>
    <col min="1032" max="1032" width="14.125" style="78" customWidth="1"/>
    <col min="1033" max="1033" width="14.5" style="78" customWidth="1"/>
    <col min="1034" max="1034" width="12" style="78" customWidth="1"/>
    <col min="1035" max="1035" width="13.875" style="78" customWidth="1"/>
    <col min="1036" max="1280" width="9.875" style="78"/>
    <col min="1281" max="1281" width="7.875" style="78" customWidth="1"/>
    <col min="1282" max="1282" width="14.875" style="78" customWidth="1"/>
    <col min="1283" max="1283" width="19.125" style="78" customWidth="1"/>
    <col min="1284" max="1286" width="12.875" style="78" customWidth="1"/>
    <col min="1287" max="1287" width="13.125" style="78" customWidth="1"/>
    <col min="1288" max="1288" width="14.125" style="78" customWidth="1"/>
    <col min="1289" max="1289" width="14.5" style="78" customWidth="1"/>
    <col min="1290" max="1290" width="12" style="78" customWidth="1"/>
    <col min="1291" max="1291" width="13.875" style="78" customWidth="1"/>
    <col min="1292" max="1536" width="9.875" style="78"/>
    <col min="1537" max="1537" width="7.875" style="78" customWidth="1"/>
    <col min="1538" max="1538" width="14.875" style="78" customWidth="1"/>
    <col min="1539" max="1539" width="19.125" style="78" customWidth="1"/>
    <col min="1540" max="1542" width="12.875" style="78" customWidth="1"/>
    <col min="1543" max="1543" width="13.125" style="78" customWidth="1"/>
    <col min="1544" max="1544" width="14.125" style="78" customWidth="1"/>
    <col min="1545" max="1545" width="14.5" style="78" customWidth="1"/>
    <col min="1546" max="1546" width="12" style="78" customWidth="1"/>
    <col min="1547" max="1547" width="13.875" style="78" customWidth="1"/>
    <col min="1548" max="1792" width="9.875" style="78"/>
    <col min="1793" max="1793" width="7.875" style="78" customWidth="1"/>
    <col min="1794" max="1794" width="14.875" style="78" customWidth="1"/>
    <col min="1795" max="1795" width="19.125" style="78" customWidth="1"/>
    <col min="1796" max="1798" width="12.875" style="78" customWidth="1"/>
    <col min="1799" max="1799" width="13.125" style="78" customWidth="1"/>
    <col min="1800" max="1800" width="14.125" style="78" customWidth="1"/>
    <col min="1801" max="1801" width="14.5" style="78" customWidth="1"/>
    <col min="1802" max="1802" width="12" style="78" customWidth="1"/>
    <col min="1803" max="1803" width="13.875" style="78" customWidth="1"/>
    <col min="1804" max="2048" width="9.875" style="78"/>
    <col min="2049" max="2049" width="7.875" style="78" customWidth="1"/>
    <col min="2050" max="2050" width="14.875" style="78" customWidth="1"/>
    <col min="2051" max="2051" width="19.125" style="78" customWidth="1"/>
    <col min="2052" max="2054" width="12.875" style="78" customWidth="1"/>
    <col min="2055" max="2055" width="13.125" style="78" customWidth="1"/>
    <col min="2056" max="2056" width="14.125" style="78" customWidth="1"/>
    <col min="2057" max="2057" width="14.5" style="78" customWidth="1"/>
    <col min="2058" max="2058" width="12" style="78" customWidth="1"/>
    <col min="2059" max="2059" width="13.875" style="78" customWidth="1"/>
    <col min="2060" max="2304" width="9.875" style="78"/>
    <col min="2305" max="2305" width="7.875" style="78" customWidth="1"/>
    <col min="2306" max="2306" width="14.875" style="78" customWidth="1"/>
    <col min="2307" max="2307" width="19.125" style="78" customWidth="1"/>
    <col min="2308" max="2310" width="12.875" style="78" customWidth="1"/>
    <col min="2311" max="2311" width="13.125" style="78" customWidth="1"/>
    <col min="2312" max="2312" width="14.125" style="78" customWidth="1"/>
    <col min="2313" max="2313" width="14.5" style="78" customWidth="1"/>
    <col min="2314" max="2314" width="12" style="78" customWidth="1"/>
    <col min="2315" max="2315" width="13.875" style="78" customWidth="1"/>
    <col min="2316" max="2560" width="9.875" style="78"/>
    <col min="2561" max="2561" width="7.875" style="78" customWidth="1"/>
    <col min="2562" max="2562" width="14.875" style="78" customWidth="1"/>
    <col min="2563" max="2563" width="19.125" style="78" customWidth="1"/>
    <col min="2564" max="2566" width="12.875" style="78" customWidth="1"/>
    <col min="2567" max="2567" width="13.125" style="78" customWidth="1"/>
    <col min="2568" max="2568" width="14.125" style="78" customWidth="1"/>
    <col min="2569" max="2569" width="14.5" style="78" customWidth="1"/>
    <col min="2570" max="2570" width="12" style="78" customWidth="1"/>
    <col min="2571" max="2571" width="13.875" style="78" customWidth="1"/>
    <col min="2572" max="2816" width="9.875" style="78"/>
    <col min="2817" max="2817" width="7.875" style="78" customWidth="1"/>
    <col min="2818" max="2818" width="14.875" style="78" customWidth="1"/>
    <col min="2819" max="2819" width="19.125" style="78" customWidth="1"/>
    <col min="2820" max="2822" width="12.875" style="78" customWidth="1"/>
    <col min="2823" max="2823" width="13.125" style="78" customWidth="1"/>
    <col min="2824" max="2824" width="14.125" style="78" customWidth="1"/>
    <col min="2825" max="2825" width="14.5" style="78" customWidth="1"/>
    <col min="2826" max="2826" width="12" style="78" customWidth="1"/>
    <col min="2827" max="2827" width="13.875" style="78" customWidth="1"/>
    <col min="2828" max="3072" width="9.875" style="78"/>
    <col min="3073" max="3073" width="7.875" style="78" customWidth="1"/>
    <col min="3074" max="3074" width="14.875" style="78" customWidth="1"/>
    <col min="3075" max="3075" width="19.125" style="78" customWidth="1"/>
    <col min="3076" max="3078" width="12.875" style="78" customWidth="1"/>
    <col min="3079" max="3079" width="13.125" style="78" customWidth="1"/>
    <col min="3080" max="3080" width="14.125" style="78" customWidth="1"/>
    <col min="3081" max="3081" width="14.5" style="78" customWidth="1"/>
    <col min="3082" max="3082" width="12" style="78" customWidth="1"/>
    <col min="3083" max="3083" width="13.875" style="78" customWidth="1"/>
    <col min="3084" max="3328" width="9.875" style="78"/>
    <col min="3329" max="3329" width="7.875" style="78" customWidth="1"/>
    <col min="3330" max="3330" width="14.875" style="78" customWidth="1"/>
    <col min="3331" max="3331" width="19.125" style="78" customWidth="1"/>
    <col min="3332" max="3334" width="12.875" style="78" customWidth="1"/>
    <col min="3335" max="3335" width="13.125" style="78" customWidth="1"/>
    <col min="3336" max="3336" width="14.125" style="78" customWidth="1"/>
    <col min="3337" max="3337" width="14.5" style="78" customWidth="1"/>
    <col min="3338" max="3338" width="12" style="78" customWidth="1"/>
    <col min="3339" max="3339" width="13.875" style="78" customWidth="1"/>
    <col min="3340" max="3584" width="9.875" style="78"/>
    <col min="3585" max="3585" width="7.875" style="78" customWidth="1"/>
    <col min="3586" max="3586" width="14.875" style="78" customWidth="1"/>
    <col min="3587" max="3587" width="19.125" style="78" customWidth="1"/>
    <col min="3588" max="3590" width="12.875" style="78" customWidth="1"/>
    <col min="3591" max="3591" width="13.125" style="78" customWidth="1"/>
    <col min="3592" max="3592" width="14.125" style="78" customWidth="1"/>
    <col min="3593" max="3593" width="14.5" style="78" customWidth="1"/>
    <col min="3594" max="3594" width="12" style="78" customWidth="1"/>
    <col min="3595" max="3595" width="13.875" style="78" customWidth="1"/>
    <col min="3596" max="3840" width="9.875" style="78"/>
    <col min="3841" max="3841" width="7.875" style="78" customWidth="1"/>
    <col min="3842" max="3842" width="14.875" style="78" customWidth="1"/>
    <col min="3843" max="3843" width="19.125" style="78" customWidth="1"/>
    <col min="3844" max="3846" width="12.875" style="78" customWidth="1"/>
    <col min="3847" max="3847" width="13.125" style="78" customWidth="1"/>
    <col min="3848" max="3848" width="14.125" style="78" customWidth="1"/>
    <col min="3849" max="3849" width="14.5" style="78" customWidth="1"/>
    <col min="3850" max="3850" width="12" style="78" customWidth="1"/>
    <col min="3851" max="3851" width="13.875" style="78" customWidth="1"/>
    <col min="3852" max="4096" width="9.875" style="78"/>
    <col min="4097" max="4097" width="7.875" style="78" customWidth="1"/>
    <col min="4098" max="4098" width="14.875" style="78" customWidth="1"/>
    <col min="4099" max="4099" width="19.125" style="78" customWidth="1"/>
    <col min="4100" max="4102" width="12.875" style="78" customWidth="1"/>
    <col min="4103" max="4103" width="13.125" style="78" customWidth="1"/>
    <col min="4104" max="4104" width="14.125" style="78" customWidth="1"/>
    <col min="4105" max="4105" width="14.5" style="78" customWidth="1"/>
    <col min="4106" max="4106" width="12" style="78" customWidth="1"/>
    <col min="4107" max="4107" width="13.875" style="78" customWidth="1"/>
    <col min="4108" max="4352" width="9.875" style="78"/>
    <col min="4353" max="4353" width="7.875" style="78" customWidth="1"/>
    <col min="4354" max="4354" width="14.875" style="78" customWidth="1"/>
    <col min="4355" max="4355" width="19.125" style="78" customWidth="1"/>
    <col min="4356" max="4358" width="12.875" style="78" customWidth="1"/>
    <col min="4359" max="4359" width="13.125" style="78" customWidth="1"/>
    <col min="4360" max="4360" width="14.125" style="78" customWidth="1"/>
    <col min="4361" max="4361" width="14.5" style="78" customWidth="1"/>
    <col min="4362" max="4362" width="12" style="78" customWidth="1"/>
    <col min="4363" max="4363" width="13.875" style="78" customWidth="1"/>
    <col min="4364" max="4608" width="9.875" style="78"/>
    <col min="4609" max="4609" width="7.875" style="78" customWidth="1"/>
    <col min="4610" max="4610" width="14.875" style="78" customWidth="1"/>
    <col min="4611" max="4611" width="19.125" style="78" customWidth="1"/>
    <col min="4612" max="4614" width="12.875" style="78" customWidth="1"/>
    <col min="4615" max="4615" width="13.125" style="78" customWidth="1"/>
    <col min="4616" max="4616" width="14.125" style="78" customWidth="1"/>
    <col min="4617" max="4617" width="14.5" style="78" customWidth="1"/>
    <col min="4618" max="4618" width="12" style="78" customWidth="1"/>
    <col min="4619" max="4619" width="13.875" style="78" customWidth="1"/>
    <col min="4620" max="4864" width="9.875" style="78"/>
    <col min="4865" max="4865" width="7.875" style="78" customWidth="1"/>
    <col min="4866" max="4866" width="14.875" style="78" customWidth="1"/>
    <col min="4867" max="4867" width="19.125" style="78" customWidth="1"/>
    <col min="4868" max="4870" width="12.875" style="78" customWidth="1"/>
    <col min="4871" max="4871" width="13.125" style="78" customWidth="1"/>
    <col min="4872" max="4872" width="14.125" style="78" customWidth="1"/>
    <col min="4873" max="4873" width="14.5" style="78" customWidth="1"/>
    <col min="4874" max="4874" width="12" style="78" customWidth="1"/>
    <col min="4875" max="4875" width="13.875" style="78" customWidth="1"/>
    <col min="4876" max="5120" width="9.875" style="78"/>
    <col min="5121" max="5121" width="7.875" style="78" customWidth="1"/>
    <col min="5122" max="5122" width="14.875" style="78" customWidth="1"/>
    <col min="5123" max="5123" width="19.125" style="78" customWidth="1"/>
    <col min="5124" max="5126" width="12.875" style="78" customWidth="1"/>
    <col min="5127" max="5127" width="13.125" style="78" customWidth="1"/>
    <col min="5128" max="5128" width="14.125" style="78" customWidth="1"/>
    <col min="5129" max="5129" width="14.5" style="78" customWidth="1"/>
    <col min="5130" max="5130" width="12" style="78" customWidth="1"/>
    <col min="5131" max="5131" width="13.875" style="78" customWidth="1"/>
    <col min="5132" max="5376" width="9.875" style="78"/>
    <col min="5377" max="5377" width="7.875" style="78" customWidth="1"/>
    <col min="5378" max="5378" width="14.875" style="78" customWidth="1"/>
    <col min="5379" max="5379" width="19.125" style="78" customWidth="1"/>
    <col min="5380" max="5382" width="12.875" style="78" customWidth="1"/>
    <col min="5383" max="5383" width="13.125" style="78" customWidth="1"/>
    <col min="5384" max="5384" width="14.125" style="78" customWidth="1"/>
    <col min="5385" max="5385" width="14.5" style="78" customWidth="1"/>
    <col min="5386" max="5386" width="12" style="78" customWidth="1"/>
    <col min="5387" max="5387" width="13.875" style="78" customWidth="1"/>
    <col min="5388" max="5632" width="9.875" style="78"/>
    <col min="5633" max="5633" width="7.875" style="78" customWidth="1"/>
    <col min="5634" max="5634" width="14.875" style="78" customWidth="1"/>
    <col min="5635" max="5635" width="19.125" style="78" customWidth="1"/>
    <col min="5636" max="5638" width="12.875" style="78" customWidth="1"/>
    <col min="5639" max="5639" width="13.125" style="78" customWidth="1"/>
    <col min="5640" max="5640" width="14.125" style="78" customWidth="1"/>
    <col min="5641" max="5641" width="14.5" style="78" customWidth="1"/>
    <col min="5642" max="5642" width="12" style="78" customWidth="1"/>
    <col min="5643" max="5643" width="13.875" style="78" customWidth="1"/>
    <col min="5644" max="5888" width="9.875" style="78"/>
    <col min="5889" max="5889" width="7.875" style="78" customWidth="1"/>
    <col min="5890" max="5890" width="14.875" style="78" customWidth="1"/>
    <col min="5891" max="5891" width="19.125" style="78" customWidth="1"/>
    <col min="5892" max="5894" width="12.875" style="78" customWidth="1"/>
    <col min="5895" max="5895" width="13.125" style="78" customWidth="1"/>
    <col min="5896" max="5896" width="14.125" style="78" customWidth="1"/>
    <col min="5897" max="5897" width="14.5" style="78" customWidth="1"/>
    <col min="5898" max="5898" width="12" style="78" customWidth="1"/>
    <col min="5899" max="5899" width="13.875" style="78" customWidth="1"/>
    <col min="5900" max="6144" width="9.875" style="78"/>
    <col min="6145" max="6145" width="7.875" style="78" customWidth="1"/>
    <col min="6146" max="6146" width="14.875" style="78" customWidth="1"/>
    <col min="6147" max="6147" width="19.125" style="78" customWidth="1"/>
    <col min="6148" max="6150" width="12.875" style="78" customWidth="1"/>
    <col min="6151" max="6151" width="13.125" style="78" customWidth="1"/>
    <col min="6152" max="6152" width="14.125" style="78" customWidth="1"/>
    <col min="6153" max="6153" width="14.5" style="78" customWidth="1"/>
    <col min="6154" max="6154" width="12" style="78" customWidth="1"/>
    <col min="6155" max="6155" width="13.875" style="78" customWidth="1"/>
    <col min="6156" max="6400" width="9.875" style="78"/>
    <col min="6401" max="6401" width="7.875" style="78" customWidth="1"/>
    <col min="6402" max="6402" width="14.875" style="78" customWidth="1"/>
    <col min="6403" max="6403" width="19.125" style="78" customWidth="1"/>
    <col min="6404" max="6406" width="12.875" style="78" customWidth="1"/>
    <col min="6407" max="6407" width="13.125" style="78" customWidth="1"/>
    <col min="6408" max="6408" width="14.125" style="78" customWidth="1"/>
    <col min="6409" max="6409" width="14.5" style="78" customWidth="1"/>
    <col min="6410" max="6410" width="12" style="78" customWidth="1"/>
    <col min="6411" max="6411" width="13.875" style="78" customWidth="1"/>
    <col min="6412" max="6656" width="9.875" style="78"/>
    <col min="6657" max="6657" width="7.875" style="78" customWidth="1"/>
    <col min="6658" max="6658" width="14.875" style="78" customWidth="1"/>
    <col min="6659" max="6659" width="19.125" style="78" customWidth="1"/>
    <col min="6660" max="6662" width="12.875" style="78" customWidth="1"/>
    <col min="6663" max="6663" width="13.125" style="78" customWidth="1"/>
    <col min="6664" max="6664" width="14.125" style="78" customWidth="1"/>
    <col min="6665" max="6665" width="14.5" style="78" customWidth="1"/>
    <col min="6666" max="6666" width="12" style="78" customWidth="1"/>
    <col min="6667" max="6667" width="13.875" style="78" customWidth="1"/>
    <col min="6668" max="6912" width="9.875" style="78"/>
    <col min="6913" max="6913" width="7.875" style="78" customWidth="1"/>
    <col min="6914" max="6914" width="14.875" style="78" customWidth="1"/>
    <col min="6915" max="6915" width="19.125" style="78" customWidth="1"/>
    <col min="6916" max="6918" width="12.875" style="78" customWidth="1"/>
    <col min="6919" max="6919" width="13.125" style="78" customWidth="1"/>
    <col min="6920" max="6920" width="14.125" style="78" customWidth="1"/>
    <col min="6921" max="6921" width="14.5" style="78" customWidth="1"/>
    <col min="6922" max="6922" width="12" style="78" customWidth="1"/>
    <col min="6923" max="6923" width="13.875" style="78" customWidth="1"/>
    <col min="6924" max="7168" width="9.875" style="78"/>
    <col min="7169" max="7169" width="7.875" style="78" customWidth="1"/>
    <col min="7170" max="7170" width="14.875" style="78" customWidth="1"/>
    <col min="7171" max="7171" width="19.125" style="78" customWidth="1"/>
    <col min="7172" max="7174" width="12.875" style="78" customWidth="1"/>
    <col min="7175" max="7175" width="13.125" style="78" customWidth="1"/>
    <col min="7176" max="7176" width="14.125" style="78" customWidth="1"/>
    <col min="7177" max="7177" width="14.5" style="78" customWidth="1"/>
    <col min="7178" max="7178" width="12" style="78" customWidth="1"/>
    <col min="7179" max="7179" width="13.875" style="78" customWidth="1"/>
    <col min="7180" max="7424" width="9.875" style="78"/>
    <col min="7425" max="7425" width="7.875" style="78" customWidth="1"/>
    <col min="7426" max="7426" width="14.875" style="78" customWidth="1"/>
    <col min="7427" max="7427" width="19.125" style="78" customWidth="1"/>
    <col min="7428" max="7430" width="12.875" style="78" customWidth="1"/>
    <col min="7431" max="7431" width="13.125" style="78" customWidth="1"/>
    <col min="7432" max="7432" width="14.125" style="78" customWidth="1"/>
    <col min="7433" max="7433" width="14.5" style="78" customWidth="1"/>
    <col min="7434" max="7434" width="12" style="78" customWidth="1"/>
    <col min="7435" max="7435" width="13.875" style="78" customWidth="1"/>
    <col min="7436" max="7680" width="9.875" style="78"/>
    <col min="7681" max="7681" width="7.875" style="78" customWidth="1"/>
    <col min="7682" max="7682" width="14.875" style="78" customWidth="1"/>
    <col min="7683" max="7683" width="19.125" style="78" customWidth="1"/>
    <col min="7684" max="7686" width="12.875" style="78" customWidth="1"/>
    <col min="7687" max="7687" width="13.125" style="78" customWidth="1"/>
    <col min="7688" max="7688" width="14.125" style="78" customWidth="1"/>
    <col min="7689" max="7689" width="14.5" style="78" customWidth="1"/>
    <col min="7690" max="7690" width="12" style="78" customWidth="1"/>
    <col min="7691" max="7691" width="13.875" style="78" customWidth="1"/>
    <col min="7692" max="7936" width="9.875" style="78"/>
    <col min="7937" max="7937" width="7.875" style="78" customWidth="1"/>
    <col min="7938" max="7938" width="14.875" style="78" customWidth="1"/>
    <col min="7939" max="7939" width="19.125" style="78" customWidth="1"/>
    <col min="7940" max="7942" width="12.875" style="78" customWidth="1"/>
    <col min="7943" max="7943" width="13.125" style="78" customWidth="1"/>
    <col min="7944" max="7944" width="14.125" style="78" customWidth="1"/>
    <col min="7945" max="7945" width="14.5" style="78" customWidth="1"/>
    <col min="7946" max="7946" width="12" style="78" customWidth="1"/>
    <col min="7947" max="7947" width="13.875" style="78" customWidth="1"/>
    <col min="7948" max="8192" width="9.875" style="78"/>
    <col min="8193" max="8193" width="7.875" style="78" customWidth="1"/>
    <col min="8194" max="8194" width="14.875" style="78" customWidth="1"/>
    <col min="8195" max="8195" width="19.125" style="78" customWidth="1"/>
    <col min="8196" max="8198" width="12.875" style="78" customWidth="1"/>
    <col min="8199" max="8199" width="13.125" style="78" customWidth="1"/>
    <col min="8200" max="8200" width="14.125" style="78" customWidth="1"/>
    <col min="8201" max="8201" width="14.5" style="78" customWidth="1"/>
    <col min="8202" max="8202" width="12" style="78" customWidth="1"/>
    <col min="8203" max="8203" width="13.875" style="78" customWidth="1"/>
    <col min="8204" max="8448" width="9.875" style="78"/>
    <col min="8449" max="8449" width="7.875" style="78" customWidth="1"/>
    <col min="8450" max="8450" width="14.875" style="78" customWidth="1"/>
    <col min="8451" max="8451" width="19.125" style="78" customWidth="1"/>
    <col min="8452" max="8454" width="12.875" style="78" customWidth="1"/>
    <col min="8455" max="8455" width="13.125" style="78" customWidth="1"/>
    <col min="8456" max="8456" width="14.125" style="78" customWidth="1"/>
    <col min="8457" max="8457" width="14.5" style="78" customWidth="1"/>
    <col min="8458" max="8458" width="12" style="78" customWidth="1"/>
    <col min="8459" max="8459" width="13.875" style="78" customWidth="1"/>
    <col min="8460" max="8704" width="9.875" style="78"/>
    <col min="8705" max="8705" width="7.875" style="78" customWidth="1"/>
    <col min="8706" max="8706" width="14.875" style="78" customWidth="1"/>
    <col min="8707" max="8707" width="19.125" style="78" customWidth="1"/>
    <col min="8708" max="8710" width="12.875" style="78" customWidth="1"/>
    <col min="8711" max="8711" width="13.125" style="78" customWidth="1"/>
    <col min="8712" max="8712" width="14.125" style="78" customWidth="1"/>
    <col min="8713" max="8713" width="14.5" style="78" customWidth="1"/>
    <col min="8714" max="8714" width="12" style="78" customWidth="1"/>
    <col min="8715" max="8715" width="13.875" style="78" customWidth="1"/>
    <col min="8716" max="8960" width="9.875" style="78"/>
    <col min="8961" max="8961" width="7.875" style="78" customWidth="1"/>
    <col min="8962" max="8962" width="14.875" style="78" customWidth="1"/>
    <col min="8963" max="8963" width="19.125" style="78" customWidth="1"/>
    <col min="8964" max="8966" width="12.875" style="78" customWidth="1"/>
    <col min="8967" max="8967" width="13.125" style="78" customWidth="1"/>
    <col min="8968" max="8968" width="14.125" style="78" customWidth="1"/>
    <col min="8969" max="8969" width="14.5" style="78" customWidth="1"/>
    <col min="8970" max="8970" width="12" style="78" customWidth="1"/>
    <col min="8971" max="8971" width="13.875" style="78" customWidth="1"/>
    <col min="8972" max="9216" width="9.875" style="78"/>
    <col min="9217" max="9217" width="7.875" style="78" customWidth="1"/>
    <col min="9218" max="9218" width="14.875" style="78" customWidth="1"/>
    <col min="9219" max="9219" width="19.125" style="78" customWidth="1"/>
    <col min="9220" max="9222" width="12.875" style="78" customWidth="1"/>
    <col min="9223" max="9223" width="13.125" style="78" customWidth="1"/>
    <col min="9224" max="9224" width="14.125" style="78" customWidth="1"/>
    <col min="9225" max="9225" width="14.5" style="78" customWidth="1"/>
    <col min="9226" max="9226" width="12" style="78" customWidth="1"/>
    <col min="9227" max="9227" width="13.875" style="78" customWidth="1"/>
    <col min="9228" max="9472" width="9.875" style="78"/>
    <col min="9473" max="9473" width="7.875" style="78" customWidth="1"/>
    <col min="9474" max="9474" width="14.875" style="78" customWidth="1"/>
    <col min="9475" max="9475" width="19.125" style="78" customWidth="1"/>
    <col min="9476" max="9478" width="12.875" style="78" customWidth="1"/>
    <col min="9479" max="9479" width="13.125" style="78" customWidth="1"/>
    <col min="9480" max="9480" width="14.125" style="78" customWidth="1"/>
    <col min="9481" max="9481" width="14.5" style="78" customWidth="1"/>
    <col min="9482" max="9482" width="12" style="78" customWidth="1"/>
    <col min="9483" max="9483" width="13.875" style="78" customWidth="1"/>
    <col min="9484" max="9728" width="9.875" style="78"/>
    <col min="9729" max="9729" width="7.875" style="78" customWidth="1"/>
    <col min="9730" max="9730" width="14.875" style="78" customWidth="1"/>
    <col min="9731" max="9731" width="19.125" style="78" customWidth="1"/>
    <col min="9732" max="9734" width="12.875" style="78" customWidth="1"/>
    <col min="9735" max="9735" width="13.125" style="78" customWidth="1"/>
    <col min="9736" max="9736" width="14.125" style="78" customWidth="1"/>
    <col min="9737" max="9737" width="14.5" style="78" customWidth="1"/>
    <col min="9738" max="9738" width="12" style="78" customWidth="1"/>
    <col min="9739" max="9739" width="13.875" style="78" customWidth="1"/>
    <col min="9740" max="9984" width="9.875" style="78"/>
    <col min="9985" max="9985" width="7.875" style="78" customWidth="1"/>
    <col min="9986" max="9986" width="14.875" style="78" customWidth="1"/>
    <col min="9987" max="9987" width="19.125" style="78" customWidth="1"/>
    <col min="9988" max="9990" width="12.875" style="78" customWidth="1"/>
    <col min="9991" max="9991" width="13.125" style="78" customWidth="1"/>
    <col min="9992" max="9992" width="14.125" style="78" customWidth="1"/>
    <col min="9993" max="9993" width="14.5" style="78" customWidth="1"/>
    <col min="9994" max="9994" width="12" style="78" customWidth="1"/>
    <col min="9995" max="9995" width="13.875" style="78" customWidth="1"/>
    <col min="9996" max="10240" width="9.875" style="78"/>
    <col min="10241" max="10241" width="7.875" style="78" customWidth="1"/>
    <col min="10242" max="10242" width="14.875" style="78" customWidth="1"/>
    <col min="10243" max="10243" width="19.125" style="78" customWidth="1"/>
    <col min="10244" max="10246" width="12.875" style="78" customWidth="1"/>
    <col min="10247" max="10247" width="13.125" style="78" customWidth="1"/>
    <col min="10248" max="10248" width="14.125" style="78" customWidth="1"/>
    <col min="10249" max="10249" width="14.5" style="78" customWidth="1"/>
    <col min="10250" max="10250" width="12" style="78" customWidth="1"/>
    <col min="10251" max="10251" width="13.875" style="78" customWidth="1"/>
    <col min="10252" max="10496" width="9.875" style="78"/>
    <col min="10497" max="10497" width="7.875" style="78" customWidth="1"/>
    <col min="10498" max="10498" width="14.875" style="78" customWidth="1"/>
    <col min="10499" max="10499" width="19.125" style="78" customWidth="1"/>
    <col min="10500" max="10502" width="12.875" style="78" customWidth="1"/>
    <col min="10503" max="10503" width="13.125" style="78" customWidth="1"/>
    <col min="10504" max="10504" width="14.125" style="78" customWidth="1"/>
    <col min="10505" max="10505" width="14.5" style="78" customWidth="1"/>
    <col min="10506" max="10506" width="12" style="78" customWidth="1"/>
    <col min="10507" max="10507" width="13.875" style="78" customWidth="1"/>
    <col min="10508" max="10752" width="9.875" style="78"/>
    <col min="10753" max="10753" width="7.875" style="78" customWidth="1"/>
    <col min="10754" max="10754" width="14.875" style="78" customWidth="1"/>
    <col min="10755" max="10755" width="19.125" style="78" customWidth="1"/>
    <col min="10756" max="10758" width="12.875" style="78" customWidth="1"/>
    <col min="10759" max="10759" width="13.125" style="78" customWidth="1"/>
    <col min="10760" max="10760" width="14.125" style="78" customWidth="1"/>
    <col min="10761" max="10761" width="14.5" style="78" customWidth="1"/>
    <col min="10762" max="10762" width="12" style="78" customWidth="1"/>
    <col min="10763" max="10763" width="13.875" style="78" customWidth="1"/>
    <col min="10764" max="11008" width="9.875" style="78"/>
    <col min="11009" max="11009" width="7.875" style="78" customWidth="1"/>
    <col min="11010" max="11010" width="14.875" style="78" customWidth="1"/>
    <col min="11011" max="11011" width="19.125" style="78" customWidth="1"/>
    <col min="11012" max="11014" width="12.875" style="78" customWidth="1"/>
    <col min="11015" max="11015" width="13.125" style="78" customWidth="1"/>
    <col min="11016" max="11016" width="14.125" style="78" customWidth="1"/>
    <col min="11017" max="11017" width="14.5" style="78" customWidth="1"/>
    <col min="11018" max="11018" width="12" style="78" customWidth="1"/>
    <col min="11019" max="11019" width="13.875" style="78" customWidth="1"/>
    <col min="11020" max="11264" width="9.875" style="78"/>
    <col min="11265" max="11265" width="7.875" style="78" customWidth="1"/>
    <col min="11266" max="11266" width="14.875" style="78" customWidth="1"/>
    <col min="11267" max="11267" width="19.125" style="78" customWidth="1"/>
    <col min="11268" max="11270" width="12.875" style="78" customWidth="1"/>
    <col min="11271" max="11271" width="13.125" style="78" customWidth="1"/>
    <col min="11272" max="11272" width="14.125" style="78" customWidth="1"/>
    <col min="11273" max="11273" width="14.5" style="78" customWidth="1"/>
    <col min="11274" max="11274" width="12" style="78" customWidth="1"/>
    <col min="11275" max="11275" width="13.875" style="78" customWidth="1"/>
    <col min="11276" max="11520" width="9.875" style="78"/>
    <col min="11521" max="11521" width="7.875" style="78" customWidth="1"/>
    <col min="11522" max="11522" width="14.875" style="78" customWidth="1"/>
    <col min="11523" max="11523" width="19.125" style="78" customWidth="1"/>
    <col min="11524" max="11526" width="12.875" style="78" customWidth="1"/>
    <col min="11527" max="11527" width="13.125" style="78" customWidth="1"/>
    <col min="11528" max="11528" width="14.125" style="78" customWidth="1"/>
    <col min="11529" max="11529" width="14.5" style="78" customWidth="1"/>
    <col min="11530" max="11530" width="12" style="78" customWidth="1"/>
    <col min="11531" max="11531" width="13.875" style="78" customWidth="1"/>
    <col min="11532" max="11776" width="9.875" style="78"/>
    <col min="11777" max="11777" width="7.875" style="78" customWidth="1"/>
    <col min="11778" max="11778" width="14.875" style="78" customWidth="1"/>
    <col min="11779" max="11779" width="19.125" style="78" customWidth="1"/>
    <col min="11780" max="11782" width="12.875" style="78" customWidth="1"/>
    <col min="11783" max="11783" width="13.125" style="78" customWidth="1"/>
    <col min="11784" max="11784" width="14.125" style="78" customWidth="1"/>
    <col min="11785" max="11785" width="14.5" style="78" customWidth="1"/>
    <col min="11786" max="11786" width="12" style="78" customWidth="1"/>
    <col min="11787" max="11787" width="13.875" style="78" customWidth="1"/>
    <col min="11788" max="12032" width="9.875" style="78"/>
    <col min="12033" max="12033" width="7.875" style="78" customWidth="1"/>
    <col min="12034" max="12034" width="14.875" style="78" customWidth="1"/>
    <col min="12035" max="12035" width="19.125" style="78" customWidth="1"/>
    <col min="12036" max="12038" width="12.875" style="78" customWidth="1"/>
    <col min="12039" max="12039" width="13.125" style="78" customWidth="1"/>
    <col min="12040" max="12040" width="14.125" style="78" customWidth="1"/>
    <col min="12041" max="12041" width="14.5" style="78" customWidth="1"/>
    <col min="12042" max="12042" width="12" style="78" customWidth="1"/>
    <col min="12043" max="12043" width="13.875" style="78" customWidth="1"/>
    <col min="12044" max="12288" width="9.875" style="78"/>
    <col min="12289" max="12289" width="7.875" style="78" customWidth="1"/>
    <col min="12290" max="12290" width="14.875" style="78" customWidth="1"/>
    <col min="12291" max="12291" width="19.125" style="78" customWidth="1"/>
    <col min="12292" max="12294" width="12.875" style="78" customWidth="1"/>
    <col min="12295" max="12295" width="13.125" style="78" customWidth="1"/>
    <col min="12296" max="12296" width="14.125" style="78" customWidth="1"/>
    <col min="12297" max="12297" width="14.5" style="78" customWidth="1"/>
    <col min="12298" max="12298" width="12" style="78" customWidth="1"/>
    <col min="12299" max="12299" width="13.875" style="78" customWidth="1"/>
    <col min="12300" max="12544" width="9.875" style="78"/>
    <col min="12545" max="12545" width="7.875" style="78" customWidth="1"/>
    <col min="12546" max="12546" width="14.875" style="78" customWidth="1"/>
    <col min="12547" max="12547" width="19.125" style="78" customWidth="1"/>
    <col min="12548" max="12550" width="12.875" style="78" customWidth="1"/>
    <col min="12551" max="12551" width="13.125" style="78" customWidth="1"/>
    <col min="12552" max="12552" width="14.125" style="78" customWidth="1"/>
    <col min="12553" max="12553" width="14.5" style="78" customWidth="1"/>
    <col min="12554" max="12554" width="12" style="78" customWidth="1"/>
    <col min="12555" max="12555" width="13.875" style="78" customWidth="1"/>
    <col min="12556" max="12800" width="9.875" style="78"/>
    <col min="12801" max="12801" width="7.875" style="78" customWidth="1"/>
    <col min="12802" max="12802" width="14.875" style="78" customWidth="1"/>
    <col min="12803" max="12803" width="19.125" style="78" customWidth="1"/>
    <col min="12804" max="12806" width="12.875" style="78" customWidth="1"/>
    <col min="12807" max="12807" width="13.125" style="78" customWidth="1"/>
    <col min="12808" max="12808" width="14.125" style="78" customWidth="1"/>
    <col min="12809" max="12809" width="14.5" style="78" customWidth="1"/>
    <col min="12810" max="12810" width="12" style="78" customWidth="1"/>
    <col min="12811" max="12811" width="13.875" style="78" customWidth="1"/>
    <col min="12812" max="13056" width="9.875" style="78"/>
    <col min="13057" max="13057" width="7.875" style="78" customWidth="1"/>
    <col min="13058" max="13058" width="14.875" style="78" customWidth="1"/>
    <col min="13059" max="13059" width="19.125" style="78" customWidth="1"/>
    <col min="13060" max="13062" width="12.875" style="78" customWidth="1"/>
    <col min="13063" max="13063" width="13.125" style="78" customWidth="1"/>
    <col min="13064" max="13064" width="14.125" style="78" customWidth="1"/>
    <col min="13065" max="13065" width="14.5" style="78" customWidth="1"/>
    <col min="13066" max="13066" width="12" style="78" customWidth="1"/>
    <col min="13067" max="13067" width="13.875" style="78" customWidth="1"/>
    <col min="13068" max="13312" width="9.875" style="78"/>
    <col min="13313" max="13313" width="7.875" style="78" customWidth="1"/>
    <col min="13314" max="13314" width="14.875" style="78" customWidth="1"/>
    <col min="13315" max="13315" width="19.125" style="78" customWidth="1"/>
    <col min="13316" max="13318" width="12.875" style="78" customWidth="1"/>
    <col min="13319" max="13319" width="13.125" style="78" customWidth="1"/>
    <col min="13320" max="13320" width="14.125" style="78" customWidth="1"/>
    <col min="13321" max="13321" width="14.5" style="78" customWidth="1"/>
    <col min="13322" max="13322" width="12" style="78" customWidth="1"/>
    <col min="13323" max="13323" width="13.875" style="78" customWidth="1"/>
    <col min="13324" max="13568" width="9.875" style="78"/>
    <col min="13569" max="13569" width="7.875" style="78" customWidth="1"/>
    <col min="13570" max="13570" width="14.875" style="78" customWidth="1"/>
    <col min="13571" max="13571" width="19.125" style="78" customWidth="1"/>
    <col min="13572" max="13574" width="12.875" style="78" customWidth="1"/>
    <col min="13575" max="13575" width="13.125" style="78" customWidth="1"/>
    <col min="13576" max="13576" width="14.125" style="78" customWidth="1"/>
    <col min="13577" max="13577" width="14.5" style="78" customWidth="1"/>
    <col min="13578" max="13578" width="12" style="78" customWidth="1"/>
    <col min="13579" max="13579" width="13.875" style="78" customWidth="1"/>
    <col min="13580" max="13824" width="9.875" style="78"/>
    <col min="13825" max="13825" width="7.875" style="78" customWidth="1"/>
    <col min="13826" max="13826" width="14.875" style="78" customWidth="1"/>
    <col min="13827" max="13827" width="19.125" style="78" customWidth="1"/>
    <col min="13828" max="13830" width="12.875" style="78" customWidth="1"/>
    <col min="13831" max="13831" width="13.125" style="78" customWidth="1"/>
    <col min="13832" max="13832" width="14.125" style="78" customWidth="1"/>
    <col min="13833" max="13833" width="14.5" style="78" customWidth="1"/>
    <col min="13834" max="13834" width="12" style="78" customWidth="1"/>
    <col min="13835" max="13835" width="13.875" style="78" customWidth="1"/>
    <col min="13836" max="14080" width="9.875" style="78"/>
    <col min="14081" max="14081" width="7.875" style="78" customWidth="1"/>
    <col min="14082" max="14082" width="14.875" style="78" customWidth="1"/>
    <col min="14083" max="14083" width="19.125" style="78" customWidth="1"/>
    <col min="14084" max="14086" width="12.875" style="78" customWidth="1"/>
    <col min="14087" max="14087" width="13.125" style="78" customWidth="1"/>
    <col min="14088" max="14088" width="14.125" style="78" customWidth="1"/>
    <col min="14089" max="14089" width="14.5" style="78" customWidth="1"/>
    <col min="14090" max="14090" width="12" style="78" customWidth="1"/>
    <col min="14091" max="14091" width="13.875" style="78" customWidth="1"/>
    <col min="14092" max="14336" width="9.875" style="78"/>
    <col min="14337" max="14337" width="7.875" style="78" customWidth="1"/>
    <col min="14338" max="14338" width="14.875" style="78" customWidth="1"/>
    <col min="14339" max="14339" width="19.125" style="78" customWidth="1"/>
    <col min="14340" max="14342" width="12.875" style="78" customWidth="1"/>
    <col min="14343" max="14343" width="13.125" style="78" customWidth="1"/>
    <col min="14344" max="14344" width="14.125" style="78" customWidth="1"/>
    <col min="14345" max="14345" width="14.5" style="78" customWidth="1"/>
    <col min="14346" max="14346" width="12" style="78" customWidth="1"/>
    <col min="14347" max="14347" width="13.875" style="78" customWidth="1"/>
    <col min="14348" max="14592" width="9.875" style="78"/>
    <col min="14593" max="14593" width="7.875" style="78" customWidth="1"/>
    <col min="14594" max="14594" width="14.875" style="78" customWidth="1"/>
    <col min="14595" max="14595" width="19.125" style="78" customWidth="1"/>
    <col min="14596" max="14598" width="12.875" style="78" customWidth="1"/>
    <col min="14599" max="14599" width="13.125" style="78" customWidth="1"/>
    <col min="14600" max="14600" width="14.125" style="78" customWidth="1"/>
    <col min="14601" max="14601" width="14.5" style="78" customWidth="1"/>
    <col min="14602" max="14602" width="12" style="78" customWidth="1"/>
    <col min="14603" max="14603" width="13.875" style="78" customWidth="1"/>
    <col min="14604" max="14848" width="9.875" style="78"/>
    <col min="14849" max="14849" width="7.875" style="78" customWidth="1"/>
    <col min="14850" max="14850" width="14.875" style="78" customWidth="1"/>
    <col min="14851" max="14851" width="19.125" style="78" customWidth="1"/>
    <col min="14852" max="14854" width="12.875" style="78" customWidth="1"/>
    <col min="14855" max="14855" width="13.125" style="78" customWidth="1"/>
    <col min="14856" max="14856" width="14.125" style="78" customWidth="1"/>
    <col min="14857" max="14857" width="14.5" style="78" customWidth="1"/>
    <col min="14858" max="14858" width="12" style="78" customWidth="1"/>
    <col min="14859" max="14859" width="13.875" style="78" customWidth="1"/>
    <col min="14860" max="15104" width="9.875" style="78"/>
    <col min="15105" max="15105" width="7.875" style="78" customWidth="1"/>
    <col min="15106" max="15106" width="14.875" style="78" customWidth="1"/>
    <col min="15107" max="15107" width="19.125" style="78" customWidth="1"/>
    <col min="15108" max="15110" width="12.875" style="78" customWidth="1"/>
    <col min="15111" max="15111" width="13.125" style="78" customWidth="1"/>
    <col min="15112" max="15112" width="14.125" style="78" customWidth="1"/>
    <col min="15113" max="15113" width="14.5" style="78" customWidth="1"/>
    <col min="15114" max="15114" width="12" style="78" customWidth="1"/>
    <col min="15115" max="15115" width="13.875" style="78" customWidth="1"/>
    <col min="15116" max="15360" width="9.875" style="78"/>
    <col min="15361" max="15361" width="7.875" style="78" customWidth="1"/>
    <col min="15362" max="15362" width="14.875" style="78" customWidth="1"/>
    <col min="15363" max="15363" width="19.125" style="78" customWidth="1"/>
    <col min="15364" max="15366" width="12.875" style="78" customWidth="1"/>
    <col min="15367" max="15367" width="13.125" style="78" customWidth="1"/>
    <col min="15368" max="15368" width="14.125" style="78" customWidth="1"/>
    <col min="15369" max="15369" width="14.5" style="78" customWidth="1"/>
    <col min="15370" max="15370" width="12" style="78" customWidth="1"/>
    <col min="15371" max="15371" width="13.875" style="78" customWidth="1"/>
    <col min="15372" max="15616" width="9.875" style="78"/>
    <col min="15617" max="15617" width="7.875" style="78" customWidth="1"/>
    <col min="15618" max="15618" width="14.875" style="78" customWidth="1"/>
    <col min="15619" max="15619" width="19.125" style="78" customWidth="1"/>
    <col min="15620" max="15622" width="12.875" style="78" customWidth="1"/>
    <col min="15623" max="15623" width="13.125" style="78" customWidth="1"/>
    <col min="15624" max="15624" width="14.125" style="78" customWidth="1"/>
    <col min="15625" max="15625" width="14.5" style="78" customWidth="1"/>
    <col min="15626" max="15626" width="12" style="78" customWidth="1"/>
    <col min="15627" max="15627" width="13.875" style="78" customWidth="1"/>
    <col min="15628" max="15872" width="9.875" style="78"/>
    <col min="15873" max="15873" width="7.875" style="78" customWidth="1"/>
    <col min="15874" max="15874" width="14.875" style="78" customWidth="1"/>
    <col min="15875" max="15875" width="19.125" style="78" customWidth="1"/>
    <col min="15876" max="15878" width="12.875" style="78" customWidth="1"/>
    <col min="15879" max="15879" width="13.125" style="78" customWidth="1"/>
    <col min="15880" max="15880" width="14.125" style="78" customWidth="1"/>
    <col min="15881" max="15881" width="14.5" style="78" customWidth="1"/>
    <col min="15882" max="15882" width="12" style="78" customWidth="1"/>
    <col min="15883" max="15883" width="13.875" style="78" customWidth="1"/>
    <col min="15884" max="16128" width="9.875" style="78"/>
    <col min="16129" max="16129" width="7.875" style="78" customWidth="1"/>
    <col min="16130" max="16130" width="14.875" style="78" customWidth="1"/>
    <col min="16131" max="16131" width="19.125" style="78" customWidth="1"/>
    <col min="16132" max="16134" width="12.875" style="78" customWidth="1"/>
    <col min="16135" max="16135" width="13.125" style="78" customWidth="1"/>
    <col min="16136" max="16136" width="14.125" style="78" customWidth="1"/>
    <col min="16137" max="16137" width="14.5" style="78" customWidth="1"/>
    <col min="16138" max="16138" width="12" style="78" customWidth="1"/>
    <col min="16139" max="16139" width="13.875" style="78" customWidth="1"/>
    <col min="16140" max="16384" width="9.875" style="78"/>
  </cols>
  <sheetData>
    <row r="1" spans="1:15" s="65" customFormat="1" ht="12.75" customHeight="1"/>
    <row r="2" spans="1:15" s="65" customFormat="1" ht="18.75">
      <c r="A2" s="290" t="s">
        <v>315</v>
      </c>
      <c r="B2" s="290"/>
      <c r="C2" s="290"/>
      <c r="D2" s="290"/>
      <c r="E2" s="290"/>
      <c r="F2" s="290"/>
      <c r="G2" s="290"/>
      <c r="H2" s="66"/>
      <c r="I2" s="66"/>
      <c r="J2" s="66"/>
      <c r="K2" s="66"/>
      <c r="L2" s="67"/>
      <c r="M2" s="67"/>
      <c r="N2" s="67"/>
      <c r="O2" s="67"/>
    </row>
    <row r="3" spans="1:15" s="71" customFormat="1" ht="12" customHeight="1">
      <c r="A3" s="151" t="s">
        <v>316</v>
      </c>
      <c r="B3" s="287" t="s">
        <v>317</v>
      </c>
      <c r="C3" s="288"/>
      <c r="D3" s="287" t="s">
        <v>318</v>
      </c>
      <c r="E3" s="288"/>
      <c r="F3" s="287" t="s">
        <v>319</v>
      </c>
      <c r="G3" s="288"/>
    </row>
    <row r="4" spans="1:15" s="71" customFormat="1" ht="12">
      <c r="A4" s="152">
        <v>1</v>
      </c>
      <c r="B4" s="285" t="s">
        <v>320</v>
      </c>
      <c r="C4" s="286"/>
      <c r="D4" s="287">
        <v>30</v>
      </c>
      <c r="E4" s="288"/>
      <c r="F4" s="287">
        <v>0</v>
      </c>
      <c r="G4" s="288"/>
    </row>
    <row r="5" spans="1:15" s="71" customFormat="1" ht="12">
      <c r="A5" s="152">
        <v>2</v>
      </c>
      <c r="B5" s="285" t="s">
        <v>321</v>
      </c>
      <c r="C5" s="286"/>
      <c r="D5" s="287">
        <v>40</v>
      </c>
      <c r="E5" s="288"/>
      <c r="F5" s="287">
        <v>5</v>
      </c>
      <c r="G5" s="288"/>
    </row>
    <row r="6" spans="1:15" s="71" customFormat="1" ht="12">
      <c r="A6" s="152">
        <v>3</v>
      </c>
      <c r="B6" s="285" t="s">
        <v>322</v>
      </c>
      <c r="C6" s="286"/>
      <c r="D6" s="287">
        <v>50</v>
      </c>
      <c r="E6" s="288"/>
      <c r="F6" s="287">
        <v>15</v>
      </c>
      <c r="G6" s="288"/>
    </row>
    <row r="7" spans="1:15" s="71" customFormat="1" ht="12">
      <c r="A7" s="152">
        <v>4</v>
      </c>
      <c r="B7" s="285" t="s">
        <v>323</v>
      </c>
      <c r="C7" s="286"/>
      <c r="D7" s="287">
        <v>60</v>
      </c>
      <c r="E7" s="288"/>
      <c r="F7" s="287">
        <v>35</v>
      </c>
      <c r="G7" s="288"/>
    </row>
    <row r="8" spans="1:15" s="71" customFormat="1" ht="12">
      <c r="A8" s="289"/>
      <c r="B8" s="289"/>
      <c r="C8" s="289"/>
      <c r="D8" s="289"/>
      <c r="E8" s="289"/>
      <c r="F8" s="289"/>
      <c r="G8" s="289"/>
    </row>
    <row r="9" spans="1:15" s="71" customFormat="1" ht="12">
      <c r="A9" s="280" t="s">
        <v>324</v>
      </c>
      <c r="B9" s="280"/>
      <c r="C9" s="280"/>
      <c r="D9" s="153" t="s">
        <v>325</v>
      </c>
      <c r="E9" s="153" t="s">
        <v>326</v>
      </c>
      <c r="F9" s="153" t="s">
        <v>327</v>
      </c>
      <c r="G9" s="153" t="s">
        <v>328</v>
      </c>
    </row>
    <row r="10" spans="1:15" s="71" customFormat="1" ht="12">
      <c r="A10" s="278" t="s">
        <v>329</v>
      </c>
      <c r="B10" s="278"/>
      <c r="C10" s="278"/>
      <c r="D10" s="75">
        <f>SUM(D11:D13)</f>
        <v>0</v>
      </c>
      <c r="E10" s="75">
        <f>SUM(E11:E13)</f>
        <v>0</v>
      </c>
      <c r="F10" s="75">
        <f>D10+E10</f>
        <v>0</v>
      </c>
      <c r="G10" s="154"/>
    </row>
    <row r="11" spans="1:15" s="71" customFormat="1" ht="12">
      <c r="A11" s="279" t="s">
        <v>330</v>
      </c>
      <c r="B11" s="278" t="s">
        <v>331</v>
      </c>
      <c r="C11" s="278"/>
      <c r="D11" s="155"/>
      <c r="E11" s="155"/>
      <c r="F11" s="75">
        <f t="shared" ref="F11:F34" si="0">D11+E11</f>
        <v>0</v>
      </c>
      <c r="G11" s="154"/>
    </row>
    <row r="12" spans="1:15" s="71" customFormat="1" ht="12">
      <c r="A12" s="280"/>
      <c r="B12" s="278" t="s">
        <v>332</v>
      </c>
      <c r="C12" s="278"/>
      <c r="D12" s="155"/>
      <c r="E12" s="155"/>
      <c r="F12" s="75">
        <f t="shared" si="0"/>
        <v>0</v>
      </c>
      <c r="G12" s="154"/>
    </row>
    <row r="13" spans="1:15" s="71" customFormat="1" ht="12">
      <c r="A13" s="280"/>
      <c r="B13" s="278" t="s">
        <v>333</v>
      </c>
      <c r="C13" s="278"/>
      <c r="D13" s="155"/>
      <c r="E13" s="155"/>
      <c r="F13" s="75">
        <f t="shared" si="0"/>
        <v>0</v>
      </c>
      <c r="G13" s="154"/>
    </row>
    <row r="14" spans="1:15" s="71" customFormat="1" ht="12">
      <c r="A14" s="278" t="s">
        <v>334</v>
      </c>
      <c r="B14" s="278"/>
      <c r="C14" s="278"/>
      <c r="D14" s="75">
        <f>D15+D18+D25+D29+D33</f>
        <v>0</v>
      </c>
      <c r="E14" s="75">
        <f>E15+E18+E25+E29+E33</f>
        <v>0</v>
      </c>
      <c r="F14" s="75">
        <f t="shared" si="0"/>
        <v>0</v>
      </c>
      <c r="G14" s="154"/>
    </row>
    <row r="15" spans="1:15" s="71" customFormat="1" ht="12">
      <c r="A15" s="278" t="s">
        <v>335</v>
      </c>
      <c r="B15" s="278"/>
      <c r="C15" s="278"/>
      <c r="D15" s="75">
        <f>SUM(D16:D17)</f>
        <v>0</v>
      </c>
      <c r="E15" s="75">
        <f>SUM(E16:E17)</f>
        <v>0</v>
      </c>
      <c r="F15" s="75">
        <f t="shared" si="0"/>
        <v>0</v>
      </c>
      <c r="G15" s="154"/>
    </row>
    <row r="16" spans="1:15" s="71" customFormat="1" ht="12">
      <c r="A16" s="279" t="s">
        <v>336</v>
      </c>
      <c r="B16" s="278" t="s">
        <v>337</v>
      </c>
      <c r="C16" s="278"/>
      <c r="D16" s="155"/>
      <c r="E16" s="155"/>
      <c r="F16" s="75">
        <f t="shared" si="0"/>
        <v>0</v>
      </c>
      <c r="G16" s="154"/>
    </row>
    <row r="17" spans="1:7" s="71" customFormat="1" ht="12">
      <c r="A17" s="280"/>
      <c r="B17" s="278" t="s">
        <v>338</v>
      </c>
      <c r="C17" s="278"/>
      <c r="D17" s="155"/>
      <c r="E17" s="155"/>
      <c r="F17" s="75">
        <f t="shared" si="0"/>
        <v>0</v>
      </c>
      <c r="G17" s="154"/>
    </row>
    <row r="18" spans="1:7" s="71" customFormat="1" ht="12">
      <c r="A18" s="278" t="s">
        <v>339</v>
      </c>
      <c r="B18" s="278"/>
      <c r="C18" s="278"/>
      <c r="D18" s="75">
        <f>SUM(D19:D24)</f>
        <v>0</v>
      </c>
      <c r="E18" s="75">
        <f>SUM(E19:E24)</f>
        <v>0</v>
      </c>
      <c r="F18" s="75">
        <f t="shared" si="0"/>
        <v>0</v>
      </c>
      <c r="G18" s="154"/>
    </row>
    <row r="19" spans="1:7" s="71" customFormat="1" ht="12">
      <c r="A19" s="279" t="s">
        <v>340</v>
      </c>
      <c r="B19" s="278" t="s">
        <v>341</v>
      </c>
      <c r="C19" s="278"/>
      <c r="D19" s="155"/>
      <c r="E19" s="155"/>
      <c r="F19" s="75">
        <f t="shared" si="0"/>
        <v>0</v>
      </c>
      <c r="G19" s="154"/>
    </row>
    <row r="20" spans="1:7" s="71" customFormat="1" ht="12">
      <c r="A20" s="280"/>
      <c r="B20" s="278" t="s">
        <v>342</v>
      </c>
      <c r="C20" s="278"/>
      <c r="D20" s="155"/>
      <c r="E20" s="155"/>
      <c r="F20" s="75">
        <f t="shared" si="0"/>
        <v>0</v>
      </c>
      <c r="G20" s="154"/>
    </row>
    <row r="21" spans="1:7" s="71" customFormat="1" ht="12">
      <c r="A21" s="280"/>
      <c r="B21" s="278" t="s">
        <v>343</v>
      </c>
      <c r="C21" s="278"/>
      <c r="D21" s="155"/>
      <c r="E21" s="155"/>
      <c r="F21" s="75">
        <f t="shared" si="0"/>
        <v>0</v>
      </c>
      <c r="G21" s="154"/>
    </row>
    <row r="22" spans="1:7" s="71" customFormat="1" ht="12">
      <c r="A22" s="280"/>
      <c r="B22" s="278" t="s">
        <v>344</v>
      </c>
      <c r="C22" s="278"/>
      <c r="D22" s="155"/>
      <c r="E22" s="155"/>
      <c r="F22" s="75">
        <f t="shared" si="0"/>
        <v>0</v>
      </c>
      <c r="G22" s="154"/>
    </row>
    <row r="23" spans="1:7" s="71" customFormat="1" ht="12">
      <c r="A23" s="280"/>
      <c r="B23" s="278" t="s">
        <v>345</v>
      </c>
      <c r="C23" s="278"/>
      <c r="D23" s="155"/>
      <c r="E23" s="155"/>
      <c r="F23" s="75">
        <f t="shared" si="0"/>
        <v>0</v>
      </c>
      <c r="G23" s="154"/>
    </row>
    <row r="24" spans="1:7" s="71" customFormat="1" ht="12">
      <c r="A24" s="280"/>
      <c r="B24" s="278" t="s">
        <v>346</v>
      </c>
      <c r="C24" s="278"/>
      <c r="D24" s="155"/>
      <c r="E24" s="155"/>
      <c r="F24" s="75">
        <f t="shared" si="0"/>
        <v>0</v>
      </c>
      <c r="G24" s="154"/>
    </row>
    <row r="25" spans="1:7" s="71" customFormat="1" ht="12">
      <c r="A25" s="278" t="s">
        <v>347</v>
      </c>
      <c r="B25" s="278"/>
      <c r="C25" s="278"/>
      <c r="D25" s="75">
        <f>SUM(D26:D28)</f>
        <v>0</v>
      </c>
      <c r="E25" s="75">
        <f>SUM(E26:E28)</f>
        <v>0</v>
      </c>
      <c r="F25" s="75">
        <f t="shared" si="0"/>
        <v>0</v>
      </c>
      <c r="G25" s="154"/>
    </row>
    <row r="26" spans="1:7" s="71" customFormat="1" ht="12">
      <c r="A26" s="279" t="s">
        <v>340</v>
      </c>
      <c r="B26" s="278" t="s">
        <v>348</v>
      </c>
      <c r="C26" s="278"/>
      <c r="D26" s="155"/>
      <c r="E26" s="155"/>
      <c r="F26" s="75">
        <f t="shared" si="0"/>
        <v>0</v>
      </c>
      <c r="G26" s="154"/>
    </row>
    <row r="27" spans="1:7" s="71" customFormat="1" ht="36">
      <c r="A27" s="280"/>
      <c r="B27" s="281" t="s">
        <v>349</v>
      </c>
      <c r="C27" s="140" t="s">
        <v>350</v>
      </c>
      <c r="D27" s="155"/>
      <c r="E27" s="155"/>
      <c r="F27" s="75">
        <f t="shared" si="0"/>
        <v>0</v>
      </c>
      <c r="G27" s="154"/>
    </row>
    <row r="28" spans="1:7" s="71" customFormat="1" ht="36">
      <c r="A28" s="280"/>
      <c r="B28" s="282"/>
      <c r="C28" s="140" t="s">
        <v>351</v>
      </c>
      <c r="D28" s="155"/>
      <c r="E28" s="155"/>
      <c r="F28" s="75">
        <f>D28+E28</f>
        <v>0</v>
      </c>
      <c r="G28" s="154"/>
    </row>
    <row r="29" spans="1:7" s="71" customFormat="1" ht="12">
      <c r="A29" s="276" t="s">
        <v>352</v>
      </c>
      <c r="B29" s="276"/>
      <c r="C29" s="276"/>
      <c r="D29" s="75">
        <f>SUM(D30:D32)</f>
        <v>0</v>
      </c>
      <c r="E29" s="75">
        <f>SUM(E30:E32)</f>
        <v>0</v>
      </c>
      <c r="F29" s="75">
        <f t="shared" si="0"/>
        <v>0</v>
      </c>
      <c r="G29" s="156"/>
    </row>
    <row r="30" spans="1:7" s="71" customFormat="1" ht="12">
      <c r="A30" s="283" t="s">
        <v>336</v>
      </c>
      <c r="B30" s="276" t="s">
        <v>353</v>
      </c>
      <c r="C30" s="276"/>
      <c r="D30" s="157"/>
      <c r="E30" s="157"/>
      <c r="F30" s="75">
        <f t="shared" si="0"/>
        <v>0</v>
      </c>
      <c r="G30" s="156"/>
    </row>
    <row r="31" spans="1:7" s="71" customFormat="1" ht="12">
      <c r="A31" s="284"/>
      <c r="B31" s="276" t="s">
        <v>354</v>
      </c>
      <c r="C31" s="276"/>
      <c r="D31" s="157"/>
      <c r="E31" s="157"/>
      <c r="F31" s="75">
        <f t="shared" si="0"/>
        <v>0</v>
      </c>
      <c r="G31" s="156"/>
    </row>
    <row r="32" spans="1:7" s="71" customFormat="1" ht="12">
      <c r="A32" s="284"/>
      <c r="B32" s="276" t="s">
        <v>297</v>
      </c>
      <c r="C32" s="276"/>
      <c r="D32" s="157"/>
      <c r="E32" s="157"/>
      <c r="F32" s="75">
        <f t="shared" si="0"/>
        <v>0</v>
      </c>
      <c r="G32" s="156"/>
    </row>
    <row r="33" spans="1:7" s="71" customFormat="1" ht="12">
      <c r="A33" s="276" t="s">
        <v>355</v>
      </c>
      <c r="B33" s="276"/>
      <c r="C33" s="276"/>
      <c r="D33" s="157"/>
      <c r="E33" s="157"/>
      <c r="F33" s="75">
        <f t="shared" si="0"/>
        <v>0</v>
      </c>
      <c r="G33" s="123"/>
    </row>
    <row r="34" spans="1:7" s="71" customFormat="1" ht="12">
      <c r="A34" s="276" t="s">
        <v>356</v>
      </c>
      <c r="B34" s="276"/>
      <c r="C34" s="276"/>
      <c r="D34" s="75">
        <f>D10-D14</f>
        <v>0</v>
      </c>
      <c r="E34" s="75">
        <f>E10-E14</f>
        <v>0</v>
      </c>
      <c r="F34" s="75">
        <f t="shared" si="0"/>
        <v>0</v>
      </c>
      <c r="G34" s="156"/>
    </row>
    <row r="35" spans="1:7" s="71" customFormat="1" ht="12">
      <c r="A35" s="276" t="s">
        <v>357</v>
      </c>
      <c r="B35" s="276"/>
      <c r="C35" s="276"/>
      <c r="D35" s="75" t="e">
        <f>D34/D14</f>
        <v>#DIV/0!</v>
      </c>
      <c r="E35" s="126" t="s">
        <v>358</v>
      </c>
      <c r="F35" s="75" t="e">
        <f>F34/F14</f>
        <v>#DIV/0!</v>
      </c>
      <c r="G35" s="156"/>
    </row>
    <row r="36" spans="1:7" s="71" customFormat="1" ht="12">
      <c r="A36" s="276" t="s">
        <v>359</v>
      </c>
      <c r="B36" s="276"/>
      <c r="C36" s="276"/>
      <c r="D36" s="156"/>
      <c r="E36" s="126" t="s">
        <v>132</v>
      </c>
      <c r="F36" s="156"/>
      <c r="G36" s="156"/>
    </row>
    <row r="37" spans="1:7" s="71" customFormat="1" ht="12">
      <c r="A37" s="276" t="s">
        <v>360</v>
      </c>
      <c r="B37" s="276"/>
      <c r="C37" s="276"/>
      <c r="D37" s="156"/>
      <c r="E37" s="126" t="s">
        <v>132</v>
      </c>
      <c r="F37" s="156"/>
      <c r="G37" s="156"/>
    </row>
    <row r="38" spans="1:7" s="71" customFormat="1" ht="12">
      <c r="A38" s="276" t="s">
        <v>361</v>
      </c>
      <c r="B38" s="276"/>
      <c r="C38" s="276"/>
      <c r="D38" s="75">
        <f>D34*D36-D14*D37</f>
        <v>0</v>
      </c>
      <c r="E38" s="126" t="s">
        <v>362</v>
      </c>
      <c r="F38" s="75">
        <f>F34*F36-F14*F37</f>
        <v>0</v>
      </c>
      <c r="G38" s="156"/>
    </row>
    <row r="39" spans="1:7" s="71" customFormat="1" ht="12">
      <c r="A39" s="276" t="s">
        <v>363</v>
      </c>
      <c r="B39" s="276"/>
      <c r="C39" s="276"/>
      <c r="D39" s="157"/>
      <c r="E39" s="126" t="s">
        <v>132</v>
      </c>
      <c r="F39" s="157"/>
      <c r="G39" s="156"/>
    </row>
    <row r="40" spans="1:7" s="71" customFormat="1" ht="12">
      <c r="A40" s="276" t="s">
        <v>364</v>
      </c>
      <c r="B40" s="276"/>
      <c r="C40" s="276"/>
      <c r="D40" s="157"/>
      <c r="E40" s="126" t="s">
        <v>362</v>
      </c>
      <c r="F40" s="157"/>
      <c r="G40" s="156"/>
    </row>
    <row r="41" spans="1:7" s="71" customFormat="1" ht="12">
      <c r="A41" s="276" t="s">
        <v>365</v>
      </c>
      <c r="B41" s="276"/>
      <c r="C41" s="276"/>
      <c r="D41" s="75">
        <f>D38-D39-D40</f>
        <v>0</v>
      </c>
      <c r="E41" s="126" t="s">
        <v>362</v>
      </c>
      <c r="F41" s="75">
        <f>F38-F39-F40</f>
        <v>0</v>
      </c>
      <c r="G41" s="156"/>
    </row>
    <row r="43" spans="1:7">
      <c r="A43" s="98" t="s">
        <v>366</v>
      </c>
      <c r="B43" s="158"/>
      <c r="C43" s="158"/>
      <c r="D43" s="158"/>
      <c r="E43" s="158"/>
      <c r="F43" s="158"/>
      <c r="G43" s="158"/>
    </row>
    <row r="44" spans="1:7" ht="41.25" customHeight="1">
      <c r="A44" s="277" t="s">
        <v>367</v>
      </c>
      <c r="B44" s="277"/>
      <c r="C44" s="277"/>
      <c r="D44" s="277"/>
      <c r="E44" s="277"/>
      <c r="F44" s="277"/>
      <c r="G44" s="277"/>
    </row>
  </sheetData>
  <mergeCells count="55">
    <mergeCell ref="A2:G2"/>
    <mergeCell ref="B3:C3"/>
    <mergeCell ref="D3:E3"/>
    <mergeCell ref="F3:G3"/>
    <mergeCell ref="B4:C4"/>
    <mergeCell ref="D4:E4"/>
    <mergeCell ref="F4:G4"/>
    <mergeCell ref="B5:C5"/>
    <mergeCell ref="D5:E5"/>
    <mergeCell ref="F5:G5"/>
    <mergeCell ref="B6:C6"/>
    <mergeCell ref="D6:E6"/>
    <mergeCell ref="F6:G6"/>
    <mergeCell ref="A15:C15"/>
    <mergeCell ref="B7:C7"/>
    <mergeCell ref="D7:E7"/>
    <mergeCell ref="F7:G7"/>
    <mergeCell ref="A8:G8"/>
    <mergeCell ref="A9:C9"/>
    <mergeCell ref="A10:C10"/>
    <mergeCell ref="A11:A13"/>
    <mergeCell ref="B11:C11"/>
    <mergeCell ref="B12:C12"/>
    <mergeCell ref="B13:C13"/>
    <mergeCell ref="A14:C14"/>
    <mergeCell ref="A16:A17"/>
    <mergeCell ref="B16:C16"/>
    <mergeCell ref="B17:C17"/>
    <mergeCell ref="A18:C18"/>
    <mergeCell ref="A19:A24"/>
    <mergeCell ref="B19:C19"/>
    <mergeCell ref="B20:C20"/>
    <mergeCell ref="B21:C21"/>
    <mergeCell ref="B22:C22"/>
    <mergeCell ref="B23:C23"/>
    <mergeCell ref="A34:C34"/>
    <mergeCell ref="B24:C24"/>
    <mergeCell ref="A25:C25"/>
    <mergeCell ref="A26:A28"/>
    <mergeCell ref="B26:C26"/>
    <mergeCell ref="B27:B28"/>
    <mergeCell ref="A29:C29"/>
    <mergeCell ref="A30:A32"/>
    <mergeCell ref="B30:C30"/>
    <mergeCell ref="B31:C31"/>
    <mergeCell ref="B32:C32"/>
    <mergeCell ref="A33:C33"/>
    <mergeCell ref="A41:C41"/>
    <mergeCell ref="A44:G44"/>
    <mergeCell ref="A35:C35"/>
    <mergeCell ref="A36:C36"/>
    <mergeCell ref="A37:C37"/>
    <mergeCell ref="A38:C38"/>
    <mergeCell ref="A39:C39"/>
    <mergeCell ref="A40:C40"/>
  </mergeCells>
  <phoneticPr fontId="1" type="noConversion"/>
  <pageMargins left="0.61" right="0.43" top="0.83" bottom="0.69"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9"/>
  <sheetViews>
    <sheetView workbookViewId="0">
      <selection activeCell="E24" sqref="E24:E30"/>
    </sheetView>
  </sheetViews>
  <sheetFormatPr defaultColWidth="9.875" defaultRowHeight="14.25"/>
  <cols>
    <col min="1" max="1" width="5.875" style="78" customWidth="1"/>
    <col min="2" max="2" width="14.875" style="78" customWidth="1"/>
    <col min="3" max="3" width="10.125" style="78" customWidth="1"/>
    <col min="4" max="6" width="15" style="78" customWidth="1"/>
    <col min="7" max="7" width="21.125" style="78" customWidth="1"/>
    <col min="8" max="8" width="14.5" style="78" customWidth="1"/>
    <col min="9" max="9" width="14.125" style="78" customWidth="1"/>
    <col min="10" max="10" width="14.5" style="78" customWidth="1"/>
    <col min="11" max="11" width="12" style="78" customWidth="1"/>
    <col min="12" max="12" width="13.875" style="78" customWidth="1"/>
    <col min="13" max="256" width="9.875" style="78"/>
    <col min="257" max="257" width="5.875" style="78" customWidth="1"/>
    <col min="258" max="258" width="14.875" style="78" customWidth="1"/>
    <col min="259" max="259" width="10.125" style="78" customWidth="1"/>
    <col min="260" max="262" width="15" style="78" customWidth="1"/>
    <col min="263" max="263" width="21.125" style="78" customWidth="1"/>
    <col min="264" max="264" width="14.5" style="78" customWidth="1"/>
    <col min="265" max="265" width="14.125" style="78" customWidth="1"/>
    <col min="266" max="266" width="14.5" style="78" customWidth="1"/>
    <col min="267" max="267" width="12" style="78" customWidth="1"/>
    <col min="268" max="268" width="13.875" style="78" customWidth="1"/>
    <col min="269" max="512" width="9.875" style="78"/>
    <col min="513" max="513" width="5.875" style="78" customWidth="1"/>
    <col min="514" max="514" width="14.875" style="78" customWidth="1"/>
    <col min="515" max="515" width="10.125" style="78" customWidth="1"/>
    <col min="516" max="518" width="15" style="78" customWidth="1"/>
    <col min="519" max="519" width="21.125" style="78" customWidth="1"/>
    <col min="520" max="520" width="14.5" style="78" customWidth="1"/>
    <col min="521" max="521" width="14.125" style="78" customWidth="1"/>
    <col min="522" max="522" width="14.5" style="78" customWidth="1"/>
    <col min="523" max="523" width="12" style="78" customWidth="1"/>
    <col min="524" max="524" width="13.875" style="78" customWidth="1"/>
    <col min="525" max="768" width="9.875" style="78"/>
    <col min="769" max="769" width="5.875" style="78" customWidth="1"/>
    <col min="770" max="770" width="14.875" style="78" customWidth="1"/>
    <col min="771" max="771" width="10.125" style="78" customWidth="1"/>
    <col min="772" max="774" width="15" style="78" customWidth="1"/>
    <col min="775" max="775" width="21.125" style="78" customWidth="1"/>
    <col min="776" max="776" width="14.5" style="78" customWidth="1"/>
    <col min="777" max="777" width="14.125" style="78" customWidth="1"/>
    <col min="778" max="778" width="14.5" style="78" customWidth="1"/>
    <col min="779" max="779" width="12" style="78" customWidth="1"/>
    <col min="780" max="780" width="13.875" style="78" customWidth="1"/>
    <col min="781" max="1024" width="9.875" style="78"/>
    <col min="1025" max="1025" width="5.875" style="78" customWidth="1"/>
    <col min="1026" max="1026" width="14.875" style="78" customWidth="1"/>
    <col min="1027" max="1027" width="10.125" style="78" customWidth="1"/>
    <col min="1028" max="1030" width="15" style="78" customWidth="1"/>
    <col min="1031" max="1031" width="21.125" style="78" customWidth="1"/>
    <col min="1032" max="1032" width="14.5" style="78" customWidth="1"/>
    <col min="1033" max="1033" width="14.125" style="78" customWidth="1"/>
    <col min="1034" max="1034" width="14.5" style="78" customWidth="1"/>
    <col min="1035" max="1035" width="12" style="78" customWidth="1"/>
    <col min="1036" max="1036" width="13.875" style="78" customWidth="1"/>
    <col min="1037" max="1280" width="9.875" style="78"/>
    <col min="1281" max="1281" width="5.875" style="78" customWidth="1"/>
    <col min="1282" max="1282" width="14.875" style="78" customWidth="1"/>
    <col min="1283" max="1283" width="10.125" style="78" customWidth="1"/>
    <col min="1284" max="1286" width="15" style="78" customWidth="1"/>
    <col min="1287" max="1287" width="21.125" style="78" customWidth="1"/>
    <col min="1288" max="1288" width="14.5" style="78" customWidth="1"/>
    <col min="1289" max="1289" width="14.125" style="78" customWidth="1"/>
    <col min="1290" max="1290" width="14.5" style="78" customWidth="1"/>
    <col min="1291" max="1291" width="12" style="78" customWidth="1"/>
    <col min="1292" max="1292" width="13.875" style="78" customWidth="1"/>
    <col min="1293" max="1536" width="9.875" style="78"/>
    <col min="1537" max="1537" width="5.875" style="78" customWidth="1"/>
    <col min="1538" max="1538" width="14.875" style="78" customWidth="1"/>
    <col min="1539" max="1539" width="10.125" style="78" customWidth="1"/>
    <col min="1540" max="1542" width="15" style="78" customWidth="1"/>
    <col min="1543" max="1543" width="21.125" style="78" customWidth="1"/>
    <col min="1544" max="1544" width="14.5" style="78" customWidth="1"/>
    <col min="1545" max="1545" width="14.125" style="78" customWidth="1"/>
    <col min="1546" max="1546" width="14.5" style="78" customWidth="1"/>
    <col min="1547" max="1547" width="12" style="78" customWidth="1"/>
    <col min="1548" max="1548" width="13.875" style="78" customWidth="1"/>
    <col min="1549" max="1792" width="9.875" style="78"/>
    <col min="1793" max="1793" width="5.875" style="78" customWidth="1"/>
    <col min="1794" max="1794" width="14.875" style="78" customWidth="1"/>
    <col min="1795" max="1795" width="10.125" style="78" customWidth="1"/>
    <col min="1796" max="1798" width="15" style="78" customWidth="1"/>
    <col min="1799" max="1799" width="21.125" style="78" customWidth="1"/>
    <col min="1800" max="1800" width="14.5" style="78" customWidth="1"/>
    <col min="1801" max="1801" width="14.125" style="78" customWidth="1"/>
    <col min="1802" max="1802" width="14.5" style="78" customWidth="1"/>
    <col min="1803" max="1803" width="12" style="78" customWidth="1"/>
    <col min="1804" max="1804" width="13.875" style="78" customWidth="1"/>
    <col min="1805" max="2048" width="9.875" style="78"/>
    <col min="2049" max="2049" width="5.875" style="78" customWidth="1"/>
    <col min="2050" max="2050" width="14.875" style="78" customWidth="1"/>
    <col min="2051" max="2051" width="10.125" style="78" customWidth="1"/>
    <col min="2052" max="2054" width="15" style="78" customWidth="1"/>
    <col min="2055" max="2055" width="21.125" style="78" customWidth="1"/>
    <col min="2056" max="2056" width="14.5" style="78" customWidth="1"/>
    <col min="2057" max="2057" width="14.125" style="78" customWidth="1"/>
    <col min="2058" max="2058" width="14.5" style="78" customWidth="1"/>
    <col min="2059" max="2059" width="12" style="78" customWidth="1"/>
    <col min="2060" max="2060" width="13.875" style="78" customWidth="1"/>
    <col min="2061" max="2304" width="9.875" style="78"/>
    <col min="2305" max="2305" width="5.875" style="78" customWidth="1"/>
    <col min="2306" max="2306" width="14.875" style="78" customWidth="1"/>
    <col min="2307" max="2307" width="10.125" style="78" customWidth="1"/>
    <col min="2308" max="2310" width="15" style="78" customWidth="1"/>
    <col min="2311" max="2311" width="21.125" style="78" customWidth="1"/>
    <col min="2312" max="2312" width="14.5" style="78" customWidth="1"/>
    <col min="2313" max="2313" width="14.125" style="78" customWidth="1"/>
    <col min="2314" max="2314" width="14.5" style="78" customWidth="1"/>
    <col min="2315" max="2315" width="12" style="78" customWidth="1"/>
    <col min="2316" max="2316" width="13.875" style="78" customWidth="1"/>
    <col min="2317" max="2560" width="9.875" style="78"/>
    <col min="2561" max="2561" width="5.875" style="78" customWidth="1"/>
    <col min="2562" max="2562" width="14.875" style="78" customWidth="1"/>
    <col min="2563" max="2563" width="10.125" style="78" customWidth="1"/>
    <col min="2564" max="2566" width="15" style="78" customWidth="1"/>
    <col min="2567" max="2567" width="21.125" style="78" customWidth="1"/>
    <col min="2568" max="2568" width="14.5" style="78" customWidth="1"/>
    <col min="2569" max="2569" width="14.125" style="78" customWidth="1"/>
    <col min="2570" max="2570" width="14.5" style="78" customWidth="1"/>
    <col min="2571" max="2571" width="12" style="78" customWidth="1"/>
    <col min="2572" max="2572" width="13.875" style="78" customWidth="1"/>
    <col min="2573" max="2816" width="9.875" style="78"/>
    <col min="2817" max="2817" width="5.875" style="78" customWidth="1"/>
    <col min="2818" max="2818" width="14.875" style="78" customWidth="1"/>
    <col min="2819" max="2819" width="10.125" style="78" customWidth="1"/>
    <col min="2820" max="2822" width="15" style="78" customWidth="1"/>
    <col min="2823" max="2823" width="21.125" style="78" customWidth="1"/>
    <col min="2824" max="2824" width="14.5" style="78" customWidth="1"/>
    <col min="2825" max="2825" width="14.125" style="78" customWidth="1"/>
    <col min="2826" max="2826" width="14.5" style="78" customWidth="1"/>
    <col min="2827" max="2827" width="12" style="78" customWidth="1"/>
    <col min="2828" max="2828" width="13.875" style="78" customWidth="1"/>
    <col min="2829" max="3072" width="9.875" style="78"/>
    <col min="3073" max="3073" width="5.875" style="78" customWidth="1"/>
    <col min="3074" max="3074" width="14.875" style="78" customWidth="1"/>
    <col min="3075" max="3075" width="10.125" style="78" customWidth="1"/>
    <col min="3076" max="3078" width="15" style="78" customWidth="1"/>
    <col min="3079" max="3079" width="21.125" style="78" customWidth="1"/>
    <col min="3080" max="3080" width="14.5" style="78" customWidth="1"/>
    <col min="3081" max="3081" width="14.125" style="78" customWidth="1"/>
    <col min="3082" max="3082" width="14.5" style="78" customWidth="1"/>
    <col min="3083" max="3083" width="12" style="78" customWidth="1"/>
    <col min="3084" max="3084" width="13.875" style="78" customWidth="1"/>
    <col min="3085" max="3328" width="9.875" style="78"/>
    <col min="3329" max="3329" width="5.875" style="78" customWidth="1"/>
    <col min="3330" max="3330" width="14.875" style="78" customWidth="1"/>
    <col min="3331" max="3331" width="10.125" style="78" customWidth="1"/>
    <col min="3332" max="3334" width="15" style="78" customWidth="1"/>
    <col min="3335" max="3335" width="21.125" style="78" customWidth="1"/>
    <col min="3336" max="3336" width="14.5" style="78" customWidth="1"/>
    <col min="3337" max="3337" width="14.125" style="78" customWidth="1"/>
    <col min="3338" max="3338" width="14.5" style="78" customWidth="1"/>
    <col min="3339" max="3339" width="12" style="78" customWidth="1"/>
    <col min="3340" max="3340" width="13.875" style="78" customWidth="1"/>
    <col min="3341" max="3584" width="9.875" style="78"/>
    <col min="3585" max="3585" width="5.875" style="78" customWidth="1"/>
    <col min="3586" max="3586" width="14.875" style="78" customWidth="1"/>
    <col min="3587" max="3587" width="10.125" style="78" customWidth="1"/>
    <col min="3588" max="3590" width="15" style="78" customWidth="1"/>
    <col min="3591" max="3591" width="21.125" style="78" customWidth="1"/>
    <col min="3592" max="3592" width="14.5" style="78" customWidth="1"/>
    <col min="3593" max="3593" width="14.125" style="78" customWidth="1"/>
    <col min="3594" max="3594" width="14.5" style="78" customWidth="1"/>
    <col min="3595" max="3595" width="12" style="78" customWidth="1"/>
    <col min="3596" max="3596" width="13.875" style="78" customWidth="1"/>
    <col min="3597" max="3840" width="9.875" style="78"/>
    <col min="3841" max="3841" width="5.875" style="78" customWidth="1"/>
    <col min="3842" max="3842" width="14.875" style="78" customWidth="1"/>
    <col min="3843" max="3843" width="10.125" style="78" customWidth="1"/>
    <col min="3844" max="3846" width="15" style="78" customWidth="1"/>
    <col min="3847" max="3847" width="21.125" style="78" customWidth="1"/>
    <col min="3848" max="3848" width="14.5" style="78" customWidth="1"/>
    <col min="3849" max="3849" width="14.125" style="78" customWidth="1"/>
    <col min="3850" max="3850" width="14.5" style="78" customWidth="1"/>
    <col min="3851" max="3851" width="12" style="78" customWidth="1"/>
    <col min="3852" max="3852" width="13.875" style="78" customWidth="1"/>
    <col min="3853" max="4096" width="9.875" style="78"/>
    <col min="4097" max="4097" width="5.875" style="78" customWidth="1"/>
    <col min="4098" max="4098" width="14.875" style="78" customWidth="1"/>
    <col min="4099" max="4099" width="10.125" style="78" customWidth="1"/>
    <col min="4100" max="4102" width="15" style="78" customWidth="1"/>
    <col min="4103" max="4103" width="21.125" style="78" customWidth="1"/>
    <col min="4104" max="4104" width="14.5" style="78" customWidth="1"/>
    <col min="4105" max="4105" width="14.125" style="78" customWidth="1"/>
    <col min="4106" max="4106" width="14.5" style="78" customWidth="1"/>
    <col min="4107" max="4107" width="12" style="78" customWidth="1"/>
    <col min="4108" max="4108" width="13.875" style="78" customWidth="1"/>
    <col min="4109" max="4352" width="9.875" style="78"/>
    <col min="4353" max="4353" width="5.875" style="78" customWidth="1"/>
    <col min="4354" max="4354" width="14.875" style="78" customWidth="1"/>
    <col min="4355" max="4355" width="10.125" style="78" customWidth="1"/>
    <col min="4356" max="4358" width="15" style="78" customWidth="1"/>
    <col min="4359" max="4359" width="21.125" style="78" customWidth="1"/>
    <col min="4360" max="4360" width="14.5" style="78" customWidth="1"/>
    <col min="4361" max="4361" width="14.125" style="78" customWidth="1"/>
    <col min="4362" max="4362" width="14.5" style="78" customWidth="1"/>
    <col min="4363" max="4363" width="12" style="78" customWidth="1"/>
    <col min="4364" max="4364" width="13.875" style="78" customWidth="1"/>
    <col min="4365" max="4608" width="9.875" style="78"/>
    <col min="4609" max="4609" width="5.875" style="78" customWidth="1"/>
    <col min="4610" max="4610" width="14.875" style="78" customWidth="1"/>
    <col min="4611" max="4611" width="10.125" style="78" customWidth="1"/>
    <col min="4612" max="4614" width="15" style="78" customWidth="1"/>
    <col min="4615" max="4615" width="21.125" style="78" customWidth="1"/>
    <col min="4616" max="4616" width="14.5" style="78" customWidth="1"/>
    <col min="4617" max="4617" width="14.125" style="78" customWidth="1"/>
    <col min="4618" max="4618" width="14.5" style="78" customWidth="1"/>
    <col min="4619" max="4619" width="12" style="78" customWidth="1"/>
    <col min="4620" max="4620" width="13.875" style="78" customWidth="1"/>
    <col min="4621" max="4864" width="9.875" style="78"/>
    <col min="4865" max="4865" width="5.875" style="78" customWidth="1"/>
    <col min="4866" max="4866" width="14.875" style="78" customWidth="1"/>
    <col min="4867" max="4867" width="10.125" style="78" customWidth="1"/>
    <col min="4868" max="4870" width="15" style="78" customWidth="1"/>
    <col min="4871" max="4871" width="21.125" style="78" customWidth="1"/>
    <col min="4872" max="4872" width="14.5" style="78" customWidth="1"/>
    <col min="4873" max="4873" width="14.125" style="78" customWidth="1"/>
    <col min="4874" max="4874" width="14.5" style="78" customWidth="1"/>
    <col min="4875" max="4875" width="12" style="78" customWidth="1"/>
    <col min="4876" max="4876" width="13.875" style="78" customWidth="1"/>
    <col min="4877" max="5120" width="9.875" style="78"/>
    <col min="5121" max="5121" width="5.875" style="78" customWidth="1"/>
    <col min="5122" max="5122" width="14.875" style="78" customWidth="1"/>
    <col min="5123" max="5123" width="10.125" style="78" customWidth="1"/>
    <col min="5124" max="5126" width="15" style="78" customWidth="1"/>
    <col min="5127" max="5127" width="21.125" style="78" customWidth="1"/>
    <col min="5128" max="5128" width="14.5" style="78" customWidth="1"/>
    <col min="5129" max="5129" width="14.125" style="78" customWidth="1"/>
    <col min="5130" max="5130" width="14.5" style="78" customWidth="1"/>
    <col min="5131" max="5131" width="12" style="78" customWidth="1"/>
    <col min="5132" max="5132" width="13.875" style="78" customWidth="1"/>
    <col min="5133" max="5376" width="9.875" style="78"/>
    <col min="5377" max="5377" width="5.875" style="78" customWidth="1"/>
    <col min="5378" max="5378" width="14.875" style="78" customWidth="1"/>
    <col min="5379" max="5379" width="10.125" style="78" customWidth="1"/>
    <col min="5380" max="5382" width="15" style="78" customWidth="1"/>
    <col min="5383" max="5383" width="21.125" style="78" customWidth="1"/>
    <col min="5384" max="5384" width="14.5" style="78" customWidth="1"/>
    <col min="5385" max="5385" width="14.125" style="78" customWidth="1"/>
    <col min="5386" max="5386" width="14.5" style="78" customWidth="1"/>
    <col min="5387" max="5387" width="12" style="78" customWidth="1"/>
    <col min="5388" max="5388" width="13.875" style="78" customWidth="1"/>
    <col min="5389" max="5632" width="9.875" style="78"/>
    <col min="5633" max="5633" width="5.875" style="78" customWidth="1"/>
    <col min="5634" max="5634" width="14.875" style="78" customWidth="1"/>
    <col min="5635" max="5635" width="10.125" style="78" customWidth="1"/>
    <col min="5636" max="5638" width="15" style="78" customWidth="1"/>
    <col min="5639" max="5639" width="21.125" style="78" customWidth="1"/>
    <col min="5640" max="5640" width="14.5" style="78" customWidth="1"/>
    <col min="5641" max="5641" width="14.125" style="78" customWidth="1"/>
    <col min="5642" max="5642" width="14.5" style="78" customWidth="1"/>
    <col min="5643" max="5643" width="12" style="78" customWidth="1"/>
    <col min="5644" max="5644" width="13.875" style="78" customWidth="1"/>
    <col min="5645" max="5888" width="9.875" style="78"/>
    <col min="5889" max="5889" width="5.875" style="78" customWidth="1"/>
    <col min="5890" max="5890" width="14.875" style="78" customWidth="1"/>
    <col min="5891" max="5891" width="10.125" style="78" customWidth="1"/>
    <col min="5892" max="5894" width="15" style="78" customWidth="1"/>
    <col min="5895" max="5895" width="21.125" style="78" customWidth="1"/>
    <col min="5896" max="5896" width="14.5" style="78" customWidth="1"/>
    <col min="5897" max="5897" width="14.125" style="78" customWidth="1"/>
    <col min="5898" max="5898" width="14.5" style="78" customWidth="1"/>
    <col min="5899" max="5899" width="12" style="78" customWidth="1"/>
    <col min="5900" max="5900" width="13.875" style="78" customWidth="1"/>
    <col min="5901" max="6144" width="9.875" style="78"/>
    <col min="6145" max="6145" width="5.875" style="78" customWidth="1"/>
    <col min="6146" max="6146" width="14.875" style="78" customWidth="1"/>
    <col min="6147" max="6147" width="10.125" style="78" customWidth="1"/>
    <col min="6148" max="6150" width="15" style="78" customWidth="1"/>
    <col min="6151" max="6151" width="21.125" style="78" customWidth="1"/>
    <col min="6152" max="6152" width="14.5" style="78" customWidth="1"/>
    <col min="6153" max="6153" width="14.125" style="78" customWidth="1"/>
    <col min="6154" max="6154" width="14.5" style="78" customWidth="1"/>
    <col min="6155" max="6155" width="12" style="78" customWidth="1"/>
    <col min="6156" max="6156" width="13.875" style="78" customWidth="1"/>
    <col min="6157" max="6400" width="9.875" style="78"/>
    <col min="6401" max="6401" width="5.875" style="78" customWidth="1"/>
    <col min="6402" max="6402" width="14.875" style="78" customWidth="1"/>
    <col min="6403" max="6403" width="10.125" style="78" customWidth="1"/>
    <col min="6404" max="6406" width="15" style="78" customWidth="1"/>
    <col min="6407" max="6407" width="21.125" style="78" customWidth="1"/>
    <col min="6408" max="6408" width="14.5" style="78" customWidth="1"/>
    <col min="6409" max="6409" width="14.125" style="78" customWidth="1"/>
    <col min="6410" max="6410" width="14.5" style="78" customWidth="1"/>
    <col min="6411" max="6411" width="12" style="78" customWidth="1"/>
    <col min="6412" max="6412" width="13.875" style="78" customWidth="1"/>
    <col min="6413" max="6656" width="9.875" style="78"/>
    <col min="6657" max="6657" width="5.875" style="78" customWidth="1"/>
    <col min="6658" max="6658" width="14.875" style="78" customWidth="1"/>
    <col min="6659" max="6659" width="10.125" style="78" customWidth="1"/>
    <col min="6660" max="6662" width="15" style="78" customWidth="1"/>
    <col min="6663" max="6663" width="21.125" style="78" customWidth="1"/>
    <col min="6664" max="6664" width="14.5" style="78" customWidth="1"/>
    <col min="6665" max="6665" width="14.125" style="78" customWidth="1"/>
    <col min="6666" max="6666" width="14.5" style="78" customWidth="1"/>
    <col min="6667" max="6667" width="12" style="78" customWidth="1"/>
    <col min="6668" max="6668" width="13.875" style="78" customWidth="1"/>
    <col min="6669" max="6912" width="9.875" style="78"/>
    <col min="6913" max="6913" width="5.875" style="78" customWidth="1"/>
    <col min="6914" max="6914" width="14.875" style="78" customWidth="1"/>
    <col min="6915" max="6915" width="10.125" style="78" customWidth="1"/>
    <col min="6916" max="6918" width="15" style="78" customWidth="1"/>
    <col min="6919" max="6919" width="21.125" style="78" customWidth="1"/>
    <col min="6920" max="6920" width="14.5" style="78" customWidth="1"/>
    <col min="6921" max="6921" width="14.125" style="78" customWidth="1"/>
    <col min="6922" max="6922" width="14.5" style="78" customWidth="1"/>
    <col min="6923" max="6923" width="12" style="78" customWidth="1"/>
    <col min="6924" max="6924" width="13.875" style="78" customWidth="1"/>
    <col min="6925" max="7168" width="9.875" style="78"/>
    <col min="7169" max="7169" width="5.875" style="78" customWidth="1"/>
    <col min="7170" max="7170" width="14.875" style="78" customWidth="1"/>
    <col min="7171" max="7171" width="10.125" style="78" customWidth="1"/>
    <col min="7172" max="7174" width="15" style="78" customWidth="1"/>
    <col min="7175" max="7175" width="21.125" style="78" customWidth="1"/>
    <col min="7176" max="7176" width="14.5" style="78" customWidth="1"/>
    <col min="7177" max="7177" width="14.125" style="78" customWidth="1"/>
    <col min="7178" max="7178" width="14.5" style="78" customWidth="1"/>
    <col min="7179" max="7179" width="12" style="78" customWidth="1"/>
    <col min="7180" max="7180" width="13.875" style="78" customWidth="1"/>
    <col min="7181" max="7424" width="9.875" style="78"/>
    <col min="7425" max="7425" width="5.875" style="78" customWidth="1"/>
    <col min="7426" max="7426" width="14.875" style="78" customWidth="1"/>
    <col min="7427" max="7427" width="10.125" style="78" customWidth="1"/>
    <col min="7428" max="7430" width="15" style="78" customWidth="1"/>
    <col min="7431" max="7431" width="21.125" style="78" customWidth="1"/>
    <col min="7432" max="7432" width="14.5" style="78" customWidth="1"/>
    <col min="7433" max="7433" width="14.125" style="78" customWidth="1"/>
    <col min="7434" max="7434" width="14.5" style="78" customWidth="1"/>
    <col min="7435" max="7435" width="12" style="78" customWidth="1"/>
    <col min="7436" max="7436" width="13.875" style="78" customWidth="1"/>
    <col min="7437" max="7680" width="9.875" style="78"/>
    <col min="7681" max="7681" width="5.875" style="78" customWidth="1"/>
    <col min="7682" max="7682" width="14.875" style="78" customWidth="1"/>
    <col min="7683" max="7683" width="10.125" style="78" customWidth="1"/>
    <col min="7684" max="7686" width="15" style="78" customWidth="1"/>
    <col min="7687" max="7687" width="21.125" style="78" customWidth="1"/>
    <col min="7688" max="7688" width="14.5" style="78" customWidth="1"/>
    <col min="7689" max="7689" width="14.125" style="78" customWidth="1"/>
    <col min="7690" max="7690" width="14.5" style="78" customWidth="1"/>
    <col min="7691" max="7691" width="12" style="78" customWidth="1"/>
    <col min="7692" max="7692" width="13.875" style="78" customWidth="1"/>
    <col min="7693" max="7936" width="9.875" style="78"/>
    <col min="7937" max="7937" width="5.875" style="78" customWidth="1"/>
    <col min="7938" max="7938" width="14.875" style="78" customWidth="1"/>
    <col min="7939" max="7939" width="10.125" style="78" customWidth="1"/>
    <col min="7940" max="7942" width="15" style="78" customWidth="1"/>
    <col min="7943" max="7943" width="21.125" style="78" customWidth="1"/>
    <col min="7944" max="7944" width="14.5" style="78" customWidth="1"/>
    <col min="7945" max="7945" width="14.125" style="78" customWidth="1"/>
    <col min="7946" max="7946" width="14.5" style="78" customWidth="1"/>
    <col min="7947" max="7947" width="12" style="78" customWidth="1"/>
    <col min="7948" max="7948" width="13.875" style="78" customWidth="1"/>
    <col min="7949" max="8192" width="9.875" style="78"/>
    <col min="8193" max="8193" width="5.875" style="78" customWidth="1"/>
    <col min="8194" max="8194" width="14.875" style="78" customWidth="1"/>
    <col min="8195" max="8195" width="10.125" style="78" customWidth="1"/>
    <col min="8196" max="8198" width="15" style="78" customWidth="1"/>
    <col min="8199" max="8199" width="21.125" style="78" customWidth="1"/>
    <col min="8200" max="8200" width="14.5" style="78" customWidth="1"/>
    <col min="8201" max="8201" width="14.125" style="78" customWidth="1"/>
    <col min="8202" max="8202" width="14.5" style="78" customWidth="1"/>
    <col min="8203" max="8203" width="12" style="78" customWidth="1"/>
    <col min="8204" max="8204" width="13.875" style="78" customWidth="1"/>
    <col min="8205" max="8448" width="9.875" style="78"/>
    <col min="8449" max="8449" width="5.875" style="78" customWidth="1"/>
    <col min="8450" max="8450" width="14.875" style="78" customWidth="1"/>
    <col min="8451" max="8451" width="10.125" style="78" customWidth="1"/>
    <col min="8452" max="8454" width="15" style="78" customWidth="1"/>
    <col min="8455" max="8455" width="21.125" style="78" customWidth="1"/>
    <col min="8456" max="8456" width="14.5" style="78" customWidth="1"/>
    <col min="8457" max="8457" width="14.125" style="78" customWidth="1"/>
    <col min="8458" max="8458" width="14.5" style="78" customWidth="1"/>
    <col min="8459" max="8459" width="12" style="78" customWidth="1"/>
    <col min="8460" max="8460" width="13.875" style="78" customWidth="1"/>
    <col min="8461" max="8704" width="9.875" style="78"/>
    <col min="8705" max="8705" width="5.875" style="78" customWidth="1"/>
    <col min="8706" max="8706" width="14.875" style="78" customWidth="1"/>
    <col min="8707" max="8707" width="10.125" style="78" customWidth="1"/>
    <col min="8708" max="8710" width="15" style="78" customWidth="1"/>
    <col min="8711" max="8711" width="21.125" style="78" customWidth="1"/>
    <col min="8712" max="8712" width="14.5" style="78" customWidth="1"/>
    <col min="8713" max="8713" width="14.125" style="78" customWidth="1"/>
    <col min="8714" max="8714" width="14.5" style="78" customWidth="1"/>
    <col min="8715" max="8715" width="12" style="78" customWidth="1"/>
    <col min="8716" max="8716" width="13.875" style="78" customWidth="1"/>
    <col min="8717" max="8960" width="9.875" style="78"/>
    <col min="8961" max="8961" width="5.875" style="78" customWidth="1"/>
    <col min="8962" max="8962" width="14.875" style="78" customWidth="1"/>
    <col min="8963" max="8963" width="10.125" style="78" customWidth="1"/>
    <col min="8964" max="8966" width="15" style="78" customWidth="1"/>
    <col min="8967" max="8967" width="21.125" style="78" customWidth="1"/>
    <col min="8968" max="8968" width="14.5" style="78" customWidth="1"/>
    <col min="8969" max="8969" width="14.125" style="78" customWidth="1"/>
    <col min="8970" max="8970" width="14.5" style="78" customWidth="1"/>
    <col min="8971" max="8971" width="12" style="78" customWidth="1"/>
    <col min="8972" max="8972" width="13.875" style="78" customWidth="1"/>
    <col min="8973" max="9216" width="9.875" style="78"/>
    <col min="9217" max="9217" width="5.875" style="78" customWidth="1"/>
    <col min="9218" max="9218" width="14.875" style="78" customWidth="1"/>
    <col min="9219" max="9219" width="10.125" style="78" customWidth="1"/>
    <col min="9220" max="9222" width="15" style="78" customWidth="1"/>
    <col min="9223" max="9223" width="21.125" style="78" customWidth="1"/>
    <col min="9224" max="9224" width="14.5" style="78" customWidth="1"/>
    <col min="9225" max="9225" width="14.125" style="78" customWidth="1"/>
    <col min="9226" max="9226" width="14.5" style="78" customWidth="1"/>
    <col min="9227" max="9227" width="12" style="78" customWidth="1"/>
    <col min="9228" max="9228" width="13.875" style="78" customWidth="1"/>
    <col min="9229" max="9472" width="9.875" style="78"/>
    <col min="9473" max="9473" width="5.875" style="78" customWidth="1"/>
    <col min="9474" max="9474" width="14.875" style="78" customWidth="1"/>
    <col min="9475" max="9475" width="10.125" style="78" customWidth="1"/>
    <col min="9476" max="9478" width="15" style="78" customWidth="1"/>
    <col min="9479" max="9479" width="21.125" style="78" customWidth="1"/>
    <col min="9480" max="9480" width="14.5" style="78" customWidth="1"/>
    <col min="9481" max="9481" width="14.125" style="78" customWidth="1"/>
    <col min="9482" max="9482" width="14.5" style="78" customWidth="1"/>
    <col min="9483" max="9483" width="12" style="78" customWidth="1"/>
    <col min="9484" max="9484" width="13.875" style="78" customWidth="1"/>
    <col min="9485" max="9728" width="9.875" style="78"/>
    <col min="9729" max="9729" width="5.875" style="78" customWidth="1"/>
    <col min="9730" max="9730" width="14.875" style="78" customWidth="1"/>
    <col min="9731" max="9731" width="10.125" style="78" customWidth="1"/>
    <col min="9732" max="9734" width="15" style="78" customWidth="1"/>
    <col min="9735" max="9735" width="21.125" style="78" customWidth="1"/>
    <col min="9736" max="9736" width="14.5" style="78" customWidth="1"/>
    <col min="9737" max="9737" width="14.125" style="78" customWidth="1"/>
    <col min="9738" max="9738" width="14.5" style="78" customWidth="1"/>
    <col min="9739" max="9739" width="12" style="78" customWidth="1"/>
    <col min="9740" max="9740" width="13.875" style="78" customWidth="1"/>
    <col min="9741" max="9984" width="9.875" style="78"/>
    <col min="9985" max="9985" width="5.875" style="78" customWidth="1"/>
    <col min="9986" max="9986" width="14.875" style="78" customWidth="1"/>
    <col min="9987" max="9987" width="10.125" style="78" customWidth="1"/>
    <col min="9988" max="9990" width="15" style="78" customWidth="1"/>
    <col min="9991" max="9991" width="21.125" style="78" customWidth="1"/>
    <col min="9992" max="9992" width="14.5" style="78" customWidth="1"/>
    <col min="9993" max="9993" width="14.125" style="78" customWidth="1"/>
    <col min="9994" max="9994" width="14.5" style="78" customWidth="1"/>
    <col min="9995" max="9995" width="12" style="78" customWidth="1"/>
    <col min="9996" max="9996" width="13.875" style="78" customWidth="1"/>
    <col min="9997" max="10240" width="9.875" style="78"/>
    <col min="10241" max="10241" width="5.875" style="78" customWidth="1"/>
    <col min="10242" max="10242" width="14.875" style="78" customWidth="1"/>
    <col min="10243" max="10243" width="10.125" style="78" customWidth="1"/>
    <col min="10244" max="10246" width="15" style="78" customWidth="1"/>
    <col min="10247" max="10247" width="21.125" style="78" customWidth="1"/>
    <col min="10248" max="10248" width="14.5" style="78" customWidth="1"/>
    <col min="10249" max="10249" width="14.125" style="78" customWidth="1"/>
    <col min="10250" max="10250" width="14.5" style="78" customWidth="1"/>
    <col min="10251" max="10251" width="12" style="78" customWidth="1"/>
    <col min="10252" max="10252" width="13.875" style="78" customWidth="1"/>
    <col min="10253" max="10496" width="9.875" style="78"/>
    <col min="10497" max="10497" width="5.875" style="78" customWidth="1"/>
    <col min="10498" max="10498" width="14.875" style="78" customWidth="1"/>
    <col min="10499" max="10499" width="10.125" style="78" customWidth="1"/>
    <col min="10500" max="10502" width="15" style="78" customWidth="1"/>
    <col min="10503" max="10503" width="21.125" style="78" customWidth="1"/>
    <col min="10504" max="10504" width="14.5" style="78" customWidth="1"/>
    <col min="10505" max="10505" width="14.125" style="78" customWidth="1"/>
    <col min="10506" max="10506" width="14.5" style="78" customWidth="1"/>
    <col min="10507" max="10507" width="12" style="78" customWidth="1"/>
    <col min="10508" max="10508" width="13.875" style="78" customWidth="1"/>
    <col min="10509" max="10752" width="9.875" style="78"/>
    <col min="10753" max="10753" width="5.875" style="78" customWidth="1"/>
    <col min="10754" max="10754" width="14.875" style="78" customWidth="1"/>
    <col min="10755" max="10755" width="10.125" style="78" customWidth="1"/>
    <col min="10756" max="10758" width="15" style="78" customWidth="1"/>
    <col min="10759" max="10759" width="21.125" style="78" customWidth="1"/>
    <col min="10760" max="10760" width="14.5" style="78" customWidth="1"/>
    <col min="10761" max="10761" width="14.125" style="78" customWidth="1"/>
    <col min="10762" max="10762" width="14.5" style="78" customWidth="1"/>
    <col min="10763" max="10763" width="12" style="78" customWidth="1"/>
    <col min="10764" max="10764" width="13.875" style="78" customWidth="1"/>
    <col min="10765" max="11008" width="9.875" style="78"/>
    <col min="11009" max="11009" width="5.875" style="78" customWidth="1"/>
    <col min="11010" max="11010" width="14.875" style="78" customWidth="1"/>
    <col min="11011" max="11011" width="10.125" style="78" customWidth="1"/>
    <col min="11012" max="11014" width="15" style="78" customWidth="1"/>
    <col min="11015" max="11015" width="21.125" style="78" customWidth="1"/>
    <col min="11016" max="11016" width="14.5" style="78" customWidth="1"/>
    <col min="11017" max="11017" width="14.125" style="78" customWidth="1"/>
    <col min="11018" max="11018" width="14.5" style="78" customWidth="1"/>
    <col min="11019" max="11019" width="12" style="78" customWidth="1"/>
    <col min="11020" max="11020" width="13.875" style="78" customWidth="1"/>
    <col min="11021" max="11264" width="9.875" style="78"/>
    <col min="11265" max="11265" width="5.875" style="78" customWidth="1"/>
    <col min="11266" max="11266" width="14.875" style="78" customWidth="1"/>
    <col min="11267" max="11267" width="10.125" style="78" customWidth="1"/>
    <col min="11268" max="11270" width="15" style="78" customWidth="1"/>
    <col min="11271" max="11271" width="21.125" style="78" customWidth="1"/>
    <col min="11272" max="11272" width="14.5" style="78" customWidth="1"/>
    <col min="11273" max="11273" width="14.125" style="78" customWidth="1"/>
    <col min="11274" max="11274" width="14.5" style="78" customWidth="1"/>
    <col min="11275" max="11275" width="12" style="78" customWidth="1"/>
    <col min="11276" max="11276" width="13.875" style="78" customWidth="1"/>
    <col min="11277" max="11520" width="9.875" style="78"/>
    <col min="11521" max="11521" width="5.875" style="78" customWidth="1"/>
    <col min="11522" max="11522" width="14.875" style="78" customWidth="1"/>
    <col min="11523" max="11523" width="10.125" style="78" customWidth="1"/>
    <col min="11524" max="11526" width="15" style="78" customWidth="1"/>
    <col min="11527" max="11527" width="21.125" style="78" customWidth="1"/>
    <col min="11528" max="11528" width="14.5" style="78" customWidth="1"/>
    <col min="11529" max="11529" width="14.125" style="78" customWidth="1"/>
    <col min="11530" max="11530" width="14.5" style="78" customWidth="1"/>
    <col min="11531" max="11531" width="12" style="78" customWidth="1"/>
    <col min="11532" max="11532" width="13.875" style="78" customWidth="1"/>
    <col min="11533" max="11776" width="9.875" style="78"/>
    <col min="11777" max="11777" width="5.875" style="78" customWidth="1"/>
    <col min="11778" max="11778" width="14.875" style="78" customWidth="1"/>
    <col min="11779" max="11779" width="10.125" style="78" customWidth="1"/>
    <col min="11780" max="11782" width="15" style="78" customWidth="1"/>
    <col min="11783" max="11783" width="21.125" style="78" customWidth="1"/>
    <col min="11784" max="11784" width="14.5" style="78" customWidth="1"/>
    <col min="11785" max="11785" width="14.125" style="78" customWidth="1"/>
    <col min="11786" max="11786" width="14.5" style="78" customWidth="1"/>
    <col min="11787" max="11787" width="12" style="78" customWidth="1"/>
    <col min="11788" max="11788" width="13.875" style="78" customWidth="1"/>
    <col min="11789" max="12032" width="9.875" style="78"/>
    <col min="12033" max="12033" width="5.875" style="78" customWidth="1"/>
    <col min="12034" max="12034" width="14.875" style="78" customWidth="1"/>
    <col min="12035" max="12035" width="10.125" style="78" customWidth="1"/>
    <col min="12036" max="12038" width="15" style="78" customWidth="1"/>
    <col min="12039" max="12039" width="21.125" style="78" customWidth="1"/>
    <col min="12040" max="12040" width="14.5" style="78" customWidth="1"/>
    <col min="12041" max="12041" width="14.125" style="78" customWidth="1"/>
    <col min="12042" max="12042" width="14.5" style="78" customWidth="1"/>
    <col min="12043" max="12043" width="12" style="78" customWidth="1"/>
    <col min="12044" max="12044" width="13.875" style="78" customWidth="1"/>
    <col min="12045" max="12288" width="9.875" style="78"/>
    <col min="12289" max="12289" width="5.875" style="78" customWidth="1"/>
    <col min="12290" max="12290" width="14.875" style="78" customWidth="1"/>
    <col min="12291" max="12291" width="10.125" style="78" customWidth="1"/>
    <col min="12292" max="12294" width="15" style="78" customWidth="1"/>
    <col min="12295" max="12295" width="21.125" style="78" customWidth="1"/>
    <col min="12296" max="12296" width="14.5" style="78" customWidth="1"/>
    <col min="12297" max="12297" width="14.125" style="78" customWidth="1"/>
    <col min="12298" max="12298" width="14.5" style="78" customWidth="1"/>
    <col min="12299" max="12299" width="12" style="78" customWidth="1"/>
    <col min="12300" max="12300" width="13.875" style="78" customWidth="1"/>
    <col min="12301" max="12544" width="9.875" style="78"/>
    <col min="12545" max="12545" width="5.875" style="78" customWidth="1"/>
    <col min="12546" max="12546" width="14.875" style="78" customWidth="1"/>
    <col min="12547" max="12547" width="10.125" style="78" customWidth="1"/>
    <col min="12548" max="12550" width="15" style="78" customWidth="1"/>
    <col min="12551" max="12551" width="21.125" style="78" customWidth="1"/>
    <col min="12552" max="12552" width="14.5" style="78" customWidth="1"/>
    <col min="12553" max="12553" width="14.125" style="78" customWidth="1"/>
    <col min="12554" max="12554" width="14.5" style="78" customWidth="1"/>
    <col min="12555" max="12555" width="12" style="78" customWidth="1"/>
    <col min="12556" max="12556" width="13.875" style="78" customWidth="1"/>
    <col min="12557" max="12800" width="9.875" style="78"/>
    <col min="12801" max="12801" width="5.875" style="78" customWidth="1"/>
    <col min="12802" max="12802" width="14.875" style="78" customWidth="1"/>
    <col min="12803" max="12803" width="10.125" style="78" customWidth="1"/>
    <col min="12804" max="12806" width="15" style="78" customWidth="1"/>
    <col min="12807" max="12807" width="21.125" style="78" customWidth="1"/>
    <col min="12808" max="12808" width="14.5" style="78" customWidth="1"/>
    <col min="12809" max="12809" width="14.125" style="78" customWidth="1"/>
    <col min="12810" max="12810" width="14.5" style="78" customWidth="1"/>
    <col min="12811" max="12811" width="12" style="78" customWidth="1"/>
    <col min="12812" max="12812" width="13.875" style="78" customWidth="1"/>
    <col min="12813" max="13056" width="9.875" style="78"/>
    <col min="13057" max="13057" width="5.875" style="78" customWidth="1"/>
    <col min="13058" max="13058" width="14.875" style="78" customWidth="1"/>
    <col min="13059" max="13059" width="10.125" style="78" customWidth="1"/>
    <col min="13060" max="13062" width="15" style="78" customWidth="1"/>
    <col min="13063" max="13063" width="21.125" style="78" customWidth="1"/>
    <col min="13064" max="13064" width="14.5" style="78" customWidth="1"/>
    <col min="13065" max="13065" width="14.125" style="78" customWidth="1"/>
    <col min="13066" max="13066" width="14.5" style="78" customWidth="1"/>
    <col min="13067" max="13067" width="12" style="78" customWidth="1"/>
    <col min="13068" max="13068" width="13.875" style="78" customWidth="1"/>
    <col min="13069" max="13312" width="9.875" style="78"/>
    <col min="13313" max="13313" width="5.875" style="78" customWidth="1"/>
    <col min="13314" max="13314" width="14.875" style="78" customWidth="1"/>
    <col min="13315" max="13315" width="10.125" style="78" customWidth="1"/>
    <col min="13316" max="13318" width="15" style="78" customWidth="1"/>
    <col min="13319" max="13319" width="21.125" style="78" customWidth="1"/>
    <col min="13320" max="13320" width="14.5" style="78" customWidth="1"/>
    <col min="13321" max="13321" width="14.125" style="78" customWidth="1"/>
    <col min="13322" max="13322" width="14.5" style="78" customWidth="1"/>
    <col min="13323" max="13323" width="12" style="78" customWidth="1"/>
    <col min="13324" max="13324" width="13.875" style="78" customWidth="1"/>
    <col min="13325" max="13568" width="9.875" style="78"/>
    <col min="13569" max="13569" width="5.875" style="78" customWidth="1"/>
    <col min="13570" max="13570" width="14.875" style="78" customWidth="1"/>
    <col min="13571" max="13571" width="10.125" style="78" customWidth="1"/>
    <col min="13572" max="13574" width="15" style="78" customWidth="1"/>
    <col min="13575" max="13575" width="21.125" style="78" customWidth="1"/>
    <col min="13576" max="13576" width="14.5" style="78" customWidth="1"/>
    <col min="13577" max="13577" width="14.125" style="78" customWidth="1"/>
    <col min="13578" max="13578" width="14.5" style="78" customWidth="1"/>
    <col min="13579" max="13579" width="12" style="78" customWidth="1"/>
    <col min="13580" max="13580" width="13.875" style="78" customWidth="1"/>
    <col min="13581" max="13824" width="9.875" style="78"/>
    <col min="13825" max="13825" width="5.875" style="78" customWidth="1"/>
    <col min="13826" max="13826" width="14.875" style="78" customWidth="1"/>
    <col min="13827" max="13827" width="10.125" style="78" customWidth="1"/>
    <col min="13828" max="13830" width="15" style="78" customWidth="1"/>
    <col min="13831" max="13831" width="21.125" style="78" customWidth="1"/>
    <col min="13832" max="13832" width="14.5" style="78" customWidth="1"/>
    <col min="13833" max="13833" width="14.125" style="78" customWidth="1"/>
    <col min="13834" max="13834" width="14.5" style="78" customWidth="1"/>
    <col min="13835" max="13835" width="12" style="78" customWidth="1"/>
    <col min="13836" max="13836" width="13.875" style="78" customWidth="1"/>
    <col min="13837" max="14080" width="9.875" style="78"/>
    <col min="14081" max="14081" width="5.875" style="78" customWidth="1"/>
    <col min="14082" max="14082" width="14.875" style="78" customWidth="1"/>
    <col min="14083" max="14083" width="10.125" style="78" customWidth="1"/>
    <col min="14084" max="14086" width="15" style="78" customWidth="1"/>
    <col min="14087" max="14087" width="21.125" style="78" customWidth="1"/>
    <col min="14088" max="14088" width="14.5" style="78" customWidth="1"/>
    <col min="14089" max="14089" width="14.125" style="78" customWidth="1"/>
    <col min="14090" max="14090" width="14.5" style="78" customWidth="1"/>
    <col min="14091" max="14091" width="12" style="78" customWidth="1"/>
    <col min="14092" max="14092" width="13.875" style="78" customWidth="1"/>
    <col min="14093" max="14336" width="9.875" style="78"/>
    <col min="14337" max="14337" width="5.875" style="78" customWidth="1"/>
    <col min="14338" max="14338" width="14.875" style="78" customWidth="1"/>
    <col min="14339" max="14339" width="10.125" style="78" customWidth="1"/>
    <col min="14340" max="14342" width="15" style="78" customWidth="1"/>
    <col min="14343" max="14343" width="21.125" style="78" customWidth="1"/>
    <col min="14344" max="14344" width="14.5" style="78" customWidth="1"/>
    <col min="14345" max="14345" width="14.125" style="78" customWidth="1"/>
    <col min="14346" max="14346" width="14.5" style="78" customWidth="1"/>
    <col min="14347" max="14347" width="12" style="78" customWidth="1"/>
    <col min="14348" max="14348" width="13.875" style="78" customWidth="1"/>
    <col min="14349" max="14592" width="9.875" style="78"/>
    <col min="14593" max="14593" width="5.875" style="78" customWidth="1"/>
    <col min="14594" max="14594" width="14.875" style="78" customWidth="1"/>
    <col min="14595" max="14595" width="10.125" style="78" customWidth="1"/>
    <col min="14596" max="14598" width="15" style="78" customWidth="1"/>
    <col min="14599" max="14599" width="21.125" style="78" customWidth="1"/>
    <col min="14600" max="14600" width="14.5" style="78" customWidth="1"/>
    <col min="14601" max="14601" width="14.125" style="78" customWidth="1"/>
    <col min="14602" max="14602" width="14.5" style="78" customWidth="1"/>
    <col min="14603" max="14603" width="12" style="78" customWidth="1"/>
    <col min="14604" max="14604" width="13.875" style="78" customWidth="1"/>
    <col min="14605" max="14848" width="9.875" style="78"/>
    <col min="14849" max="14849" width="5.875" style="78" customWidth="1"/>
    <col min="14850" max="14850" width="14.875" style="78" customWidth="1"/>
    <col min="14851" max="14851" width="10.125" style="78" customWidth="1"/>
    <col min="14852" max="14854" width="15" style="78" customWidth="1"/>
    <col min="14855" max="14855" width="21.125" style="78" customWidth="1"/>
    <col min="14856" max="14856" width="14.5" style="78" customWidth="1"/>
    <col min="14857" max="14857" width="14.125" style="78" customWidth="1"/>
    <col min="14858" max="14858" width="14.5" style="78" customWidth="1"/>
    <col min="14859" max="14859" width="12" style="78" customWidth="1"/>
    <col min="14860" max="14860" width="13.875" style="78" customWidth="1"/>
    <col min="14861" max="15104" width="9.875" style="78"/>
    <col min="15105" max="15105" width="5.875" style="78" customWidth="1"/>
    <col min="15106" max="15106" width="14.875" style="78" customWidth="1"/>
    <col min="15107" max="15107" width="10.125" style="78" customWidth="1"/>
    <col min="15108" max="15110" width="15" style="78" customWidth="1"/>
    <col min="15111" max="15111" width="21.125" style="78" customWidth="1"/>
    <col min="15112" max="15112" width="14.5" style="78" customWidth="1"/>
    <col min="15113" max="15113" width="14.125" style="78" customWidth="1"/>
    <col min="15114" max="15114" width="14.5" style="78" customWidth="1"/>
    <col min="15115" max="15115" width="12" style="78" customWidth="1"/>
    <col min="15116" max="15116" width="13.875" style="78" customWidth="1"/>
    <col min="15117" max="15360" width="9.875" style="78"/>
    <col min="15361" max="15361" width="5.875" style="78" customWidth="1"/>
    <col min="15362" max="15362" width="14.875" style="78" customWidth="1"/>
    <col min="15363" max="15363" width="10.125" style="78" customWidth="1"/>
    <col min="15364" max="15366" width="15" style="78" customWidth="1"/>
    <col min="15367" max="15367" width="21.125" style="78" customWidth="1"/>
    <col min="15368" max="15368" width="14.5" style="78" customWidth="1"/>
    <col min="15369" max="15369" width="14.125" style="78" customWidth="1"/>
    <col min="15370" max="15370" width="14.5" style="78" customWidth="1"/>
    <col min="15371" max="15371" width="12" style="78" customWidth="1"/>
    <col min="15372" max="15372" width="13.875" style="78" customWidth="1"/>
    <col min="15373" max="15616" width="9.875" style="78"/>
    <col min="15617" max="15617" width="5.875" style="78" customWidth="1"/>
    <col min="15618" max="15618" width="14.875" style="78" customWidth="1"/>
    <col min="15619" max="15619" width="10.125" style="78" customWidth="1"/>
    <col min="15620" max="15622" width="15" style="78" customWidth="1"/>
    <col min="15623" max="15623" width="21.125" style="78" customWidth="1"/>
    <col min="15624" max="15624" width="14.5" style="78" customWidth="1"/>
    <col min="15625" max="15625" width="14.125" style="78" customWidth="1"/>
    <col min="15626" max="15626" width="14.5" style="78" customWidth="1"/>
    <col min="15627" max="15627" width="12" style="78" customWidth="1"/>
    <col min="15628" max="15628" width="13.875" style="78" customWidth="1"/>
    <col min="15629" max="15872" width="9.875" style="78"/>
    <col min="15873" max="15873" width="5.875" style="78" customWidth="1"/>
    <col min="15874" max="15874" width="14.875" style="78" customWidth="1"/>
    <col min="15875" max="15875" width="10.125" style="78" customWidth="1"/>
    <col min="15876" max="15878" width="15" style="78" customWidth="1"/>
    <col min="15879" max="15879" width="21.125" style="78" customWidth="1"/>
    <col min="15880" max="15880" width="14.5" style="78" customWidth="1"/>
    <col min="15881" max="15881" width="14.125" style="78" customWidth="1"/>
    <col min="15882" max="15882" width="14.5" style="78" customWidth="1"/>
    <col min="15883" max="15883" width="12" style="78" customWidth="1"/>
    <col min="15884" max="15884" width="13.875" style="78" customWidth="1"/>
    <col min="15885" max="16128" width="9.875" style="78"/>
    <col min="16129" max="16129" width="5.875" style="78" customWidth="1"/>
    <col min="16130" max="16130" width="14.875" style="78" customWidth="1"/>
    <col min="16131" max="16131" width="10.125" style="78" customWidth="1"/>
    <col min="16132" max="16134" width="15" style="78" customWidth="1"/>
    <col min="16135" max="16135" width="21.125" style="78" customWidth="1"/>
    <col min="16136" max="16136" width="14.5" style="78" customWidth="1"/>
    <col min="16137" max="16137" width="14.125" style="78" customWidth="1"/>
    <col min="16138" max="16138" width="14.5" style="78" customWidth="1"/>
    <col min="16139" max="16139" width="12" style="78" customWidth="1"/>
    <col min="16140" max="16140" width="13.875" style="78" customWidth="1"/>
    <col min="16141" max="16384" width="9.875" style="78"/>
  </cols>
  <sheetData>
    <row r="1" spans="1:16" s="65" customFormat="1" ht="15" customHeight="1"/>
    <row r="2" spans="1:16" s="65" customFormat="1" ht="18.75">
      <c r="A2" s="290" t="s">
        <v>368</v>
      </c>
      <c r="B2" s="290"/>
      <c r="C2" s="290"/>
      <c r="D2" s="290"/>
      <c r="E2" s="290"/>
      <c r="F2" s="290"/>
      <c r="G2" s="290"/>
      <c r="H2" s="66"/>
      <c r="I2" s="66"/>
      <c r="J2" s="66"/>
      <c r="K2" s="66"/>
      <c r="L2" s="66"/>
      <c r="M2" s="67"/>
      <c r="N2" s="67"/>
      <c r="O2" s="67"/>
      <c r="P2" s="67"/>
    </row>
    <row r="3" spans="1:16" s="71" customFormat="1" ht="12">
      <c r="A3" s="151" t="s">
        <v>369</v>
      </c>
      <c r="B3" s="295" t="s">
        <v>370</v>
      </c>
      <c r="C3" s="295"/>
      <c r="D3" s="287" t="s">
        <v>318</v>
      </c>
      <c r="E3" s="288"/>
      <c r="F3" s="287" t="s">
        <v>319</v>
      </c>
      <c r="G3" s="288"/>
    </row>
    <row r="4" spans="1:16" s="71" customFormat="1" ht="12">
      <c r="A4" s="152">
        <v>1</v>
      </c>
      <c r="B4" s="294" t="s">
        <v>371</v>
      </c>
      <c r="C4" s="294"/>
      <c r="D4" s="287">
        <v>30</v>
      </c>
      <c r="E4" s="288"/>
      <c r="F4" s="287">
        <v>0</v>
      </c>
      <c r="G4" s="288"/>
    </row>
    <row r="5" spans="1:16" s="71" customFormat="1" ht="12">
      <c r="A5" s="152">
        <v>2</v>
      </c>
      <c r="B5" s="294" t="s">
        <v>321</v>
      </c>
      <c r="C5" s="294"/>
      <c r="D5" s="287">
        <v>40</v>
      </c>
      <c r="E5" s="288"/>
      <c r="F5" s="287">
        <v>5</v>
      </c>
      <c r="G5" s="288"/>
    </row>
    <row r="6" spans="1:16" s="71" customFormat="1" ht="12">
      <c r="A6" s="152">
        <v>3</v>
      </c>
      <c r="B6" s="294" t="s">
        <v>372</v>
      </c>
      <c r="C6" s="294"/>
      <c r="D6" s="287">
        <v>50</v>
      </c>
      <c r="E6" s="288"/>
      <c r="F6" s="287">
        <v>15</v>
      </c>
      <c r="G6" s="288"/>
    </row>
    <row r="7" spans="1:16" s="71" customFormat="1" ht="12">
      <c r="A7" s="152">
        <v>4</v>
      </c>
      <c r="B7" s="294" t="s">
        <v>323</v>
      </c>
      <c r="C7" s="294"/>
      <c r="D7" s="287">
        <v>60</v>
      </c>
      <c r="E7" s="288"/>
      <c r="F7" s="287">
        <v>35</v>
      </c>
      <c r="G7" s="288"/>
    </row>
    <row r="8" spans="1:16" s="71" customFormat="1" ht="12">
      <c r="A8" s="289"/>
      <c r="B8" s="289"/>
      <c r="C8" s="289"/>
      <c r="D8" s="289"/>
      <c r="E8" s="289"/>
      <c r="F8" s="289"/>
      <c r="G8" s="289"/>
    </row>
    <row r="9" spans="1:16" s="71" customFormat="1" ht="12">
      <c r="A9" s="280" t="s">
        <v>373</v>
      </c>
      <c r="B9" s="280"/>
      <c r="C9" s="280"/>
      <c r="D9" s="153" t="s">
        <v>374</v>
      </c>
      <c r="E9" s="153" t="s">
        <v>375</v>
      </c>
      <c r="F9" s="153" t="s">
        <v>376</v>
      </c>
      <c r="G9" s="153" t="s">
        <v>377</v>
      </c>
    </row>
    <row r="10" spans="1:16" s="71" customFormat="1" ht="12">
      <c r="A10" s="278" t="s">
        <v>378</v>
      </c>
      <c r="B10" s="278"/>
      <c r="C10" s="278"/>
      <c r="D10" s="75">
        <f>SUM(D11:D13)</f>
        <v>0</v>
      </c>
      <c r="E10" s="75">
        <f>SUM(E11:E13)</f>
        <v>0</v>
      </c>
      <c r="F10" s="75">
        <f>D10+E10</f>
        <v>0</v>
      </c>
      <c r="G10" s="159"/>
    </row>
    <row r="11" spans="1:16" s="71" customFormat="1" ht="12">
      <c r="A11" s="279" t="s">
        <v>330</v>
      </c>
      <c r="B11" s="278" t="s">
        <v>331</v>
      </c>
      <c r="C11" s="278"/>
      <c r="D11" s="155"/>
      <c r="E11" s="155"/>
      <c r="F11" s="75">
        <f t="shared" ref="F11:F23" si="0">D11+E11</f>
        <v>0</v>
      </c>
      <c r="G11" s="159"/>
    </row>
    <row r="12" spans="1:16" s="71" customFormat="1" ht="12">
      <c r="A12" s="280"/>
      <c r="B12" s="278" t="s">
        <v>379</v>
      </c>
      <c r="C12" s="278"/>
      <c r="D12" s="155"/>
      <c r="E12" s="155"/>
      <c r="F12" s="75">
        <f t="shared" si="0"/>
        <v>0</v>
      </c>
      <c r="G12" s="159"/>
    </row>
    <row r="13" spans="1:16" s="71" customFormat="1" ht="12">
      <c r="A13" s="280"/>
      <c r="B13" s="278" t="s">
        <v>333</v>
      </c>
      <c r="C13" s="278"/>
      <c r="D13" s="155"/>
      <c r="E13" s="155"/>
      <c r="F13" s="75">
        <f t="shared" si="0"/>
        <v>0</v>
      </c>
      <c r="G13" s="159"/>
    </row>
    <row r="14" spans="1:16" s="71" customFormat="1" ht="12">
      <c r="A14" s="278" t="s">
        <v>334</v>
      </c>
      <c r="B14" s="278"/>
      <c r="C14" s="278"/>
      <c r="D14" s="75">
        <f>D15+D16+D19</f>
        <v>0</v>
      </c>
      <c r="E14" s="75">
        <f>E15+E16+E19</f>
        <v>0</v>
      </c>
      <c r="F14" s="75">
        <f t="shared" si="0"/>
        <v>0</v>
      </c>
      <c r="G14" s="159"/>
    </row>
    <row r="15" spans="1:16" s="71" customFormat="1" ht="12">
      <c r="A15" s="278" t="s">
        <v>335</v>
      </c>
      <c r="B15" s="278"/>
      <c r="C15" s="278"/>
      <c r="D15" s="155"/>
      <c r="E15" s="155"/>
      <c r="F15" s="75">
        <f t="shared" si="0"/>
        <v>0</v>
      </c>
      <c r="G15" s="159"/>
    </row>
    <row r="16" spans="1:16" s="71" customFormat="1" ht="12">
      <c r="A16" s="278" t="s">
        <v>380</v>
      </c>
      <c r="B16" s="278"/>
      <c r="C16" s="278"/>
      <c r="D16" s="75">
        <f>SUM(D17:D18)</f>
        <v>0</v>
      </c>
      <c r="E16" s="75">
        <f>SUM(E17:E18)</f>
        <v>0</v>
      </c>
      <c r="F16" s="75">
        <f t="shared" si="0"/>
        <v>0</v>
      </c>
      <c r="G16" s="159"/>
    </row>
    <row r="17" spans="1:7" s="71" customFormat="1" ht="12">
      <c r="A17" s="279" t="s">
        <v>381</v>
      </c>
      <c r="B17" s="278" t="s">
        <v>382</v>
      </c>
      <c r="C17" s="278"/>
      <c r="D17" s="155"/>
      <c r="E17" s="155"/>
      <c r="F17" s="75">
        <f t="shared" si="0"/>
        <v>0</v>
      </c>
      <c r="G17" s="159"/>
    </row>
    <row r="18" spans="1:7" s="71" customFormat="1" ht="12">
      <c r="A18" s="280"/>
      <c r="B18" s="278" t="s">
        <v>383</v>
      </c>
      <c r="C18" s="278"/>
      <c r="D18" s="155"/>
      <c r="E18" s="155"/>
      <c r="F18" s="75">
        <f t="shared" si="0"/>
        <v>0</v>
      </c>
      <c r="G18" s="159"/>
    </row>
    <row r="19" spans="1:7" s="71" customFormat="1" ht="12">
      <c r="A19" s="276" t="s">
        <v>384</v>
      </c>
      <c r="B19" s="276"/>
      <c r="C19" s="276"/>
      <c r="D19" s="75">
        <f>SUM(D20:D22)</f>
        <v>0</v>
      </c>
      <c r="E19" s="75">
        <f>SUM(E20:E22)</f>
        <v>0</v>
      </c>
      <c r="F19" s="75">
        <f t="shared" si="0"/>
        <v>0</v>
      </c>
      <c r="G19" s="160"/>
    </row>
    <row r="20" spans="1:7" s="71" customFormat="1" ht="12">
      <c r="A20" s="292" t="s">
        <v>381</v>
      </c>
      <c r="B20" s="276" t="s">
        <v>385</v>
      </c>
      <c r="C20" s="276"/>
      <c r="D20" s="157"/>
      <c r="E20" s="157"/>
      <c r="F20" s="75">
        <f t="shared" si="0"/>
        <v>0</v>
      </c>
      <c r="G20" s="160"/>
    </row>
    <row r="21" spans="1:7" s="71" customFormat="1" ht="12">
      <c r="A21" s="293"/>
      <c r="B21" s="276" t="s">
        <v>386</v>
      </c>
      <c r="C21" s="276"/>
      <c r="D21" s="157"/>
      <c r="E21" s="157"/>
      <c r="F21" s="75">
        <f t="shared" si="0"/>
        <v>0</v>
      </c>
      <c r="G21" s="160"/>
    </row>
    <row r="22" spans="1:7" s="71" customFormat="1" ht="12">
      <c r="A22" s="293"/>
      <c r="B22" s="276" t="s">
        <v>297</v>
      </c>
      <c r="C22" s="276"/>
      <c r="D22" s="157"/>
      <c r="E22" s="157"/>
      <c r="F22" s="75">
        <f t="shared" si="0"/>
        <v>0</v>
      </c>
      <c r="G22" s="160"/>
    </row>
    <row r="23" spans="1:7" s="71" customFormat="1" ht="12">
      <c r="A23" s="276" t="s">
        <v>387</v>
      </c>
      <c r="B23" s="276"/>
      <c r="C23" s="276"/>
      <c r="D23" s="75">
        <f>D10-D14</f>
        <v>0</v>
      </c>
      <c r="E23" s="75">
        <f>E10-E14</f>
        <v>0</v>
      </c>
      <c r="F23" s="75">
        <f t="shared" si="0"/>
        <v>0</v>
      </c>
      <c r="G23" s="160"/>
    </row>
    <row r="24" spans="1:7" s="71" customFormat="1" ht="12">
      <c r="A24" s="276" t="s">
        <v>388</v>
      </c>
      <c r="B24" s="276"/>
      <c r="C24" s="276"/>
      <c r="D24" s="75" t="e">
        <f>D23/D14</f>
        <v>#DIV/0!</v>
      </c>
      <c r="E24" s="126" t="s">
        <v>132</v>
      </c>
      <c r="F24" s="75" t="e">
        <f>F23/F14</f>
        <v>#DIV/0!</v>
      </c>
      <c r="G24" s="160"/>
    </row>
    <row r="25" spans="1:7" s="71" customFormat="1" ht="12">
      <c r="A25" s="276" t="s">
        <v>389</v>
      </c>
      <c r="B25" s="276"/>
      <c r="C25" s="276"/>
      <c r="D25" s="160"/>
      <c r="E25" s="126" t="s">
        <v>132</v>
      </c>
      <c r="F25" s="160"/>
      <c r="G25" s="160"/>
    </row>
    <row r="26" spans="1:7" s="71" customFormat="1" ht="12">
      <c r="A26" s="276" t="s">
        <v>390</v>
      </c>
      <c r="B26" s="276"/>
      <c r="C26" s="276"/>
      <c r="D26" s="160"/>
      <c r="E26" s="126" t="s">
        <v>132</v>
      </c>
      <c r="F26" s="160"/>
      <c r="G26" s="160"/>
    </row>
    <row r="27" spans="1:7" s="71" customFormat="1" ht="12">
      <c r="A27" s="276" t="s">
        <v>391</v>
      </c>
      <c r="B27" s="276"/>
      <c r="C27" s="276"/>
      <c r="D27" s="75">
        <f>D23*D25-D14*D26</f>
        <v>0</v>
      </c>
      <c r="E27" s="126" t="s">
        <v>132</v>
      </c>
      <c r="F27" s="75">
        <f>F23*F25-F14*F26</f>
        <v>0</v>
      </c>
      <c r="G27" s="160"/>
    </row>
    <row r="28" spans="1:7" s="71" customFormat="1" ht="12">
      <c r="A28" s="276" t="s">
        <v>392</v>
      </c>
      <c r="B28" s="276"/>
      <c r="C28" s="276"/>
      <c r="D28" s="157"/>
      <c r="E28" s="126" t="s">
        <v>132</v>
      </c>
      <c r="F28" s="157"/>
      <c r="G28" s="160"/>
    </row>
    <row r="29" spans="1:7" s="71" customFormat="1" ht="12">
      <c r="A29" s="276" t="s">
        <v>364</v>
      </c>
      <c r="B29" s="276"/>
      <c r="C29" s="276"/>
      <c r="D29" s="157"/>
      <c r="E29" s="126" t="s">
        <v>132</v>
      </c>
      <c r="F29" s="157"/>
      <c r="G29" s="160"/>
    </row>
    <row r="30" spans="1:7" s="71" customFormat="1" ht="12">
      <c r="A30" s="276" t="s">
        <v>393</v>
      </c>
      <c r="B30" s="276"/>
      <c r="C30" s="276"/>
      <c r="D30" s="75">
        <f>D27-D28-D29</f>
        <v>0</v>
      </c>
      <c r="E30" s="126" t="s">
        <v>132</v>
      </c>
      <c r="F30" s="75">
        <f>F27-F28-F29</f>
        <v>0</v>
      </c>
      <c r="G30" s="160"/>
    </row>
    <row r="31" spans="1:7" s="128" customFormat="1" ht="12"/>
    <row r="32" spans="1:7" s="128" customFormat="1" ht="12">
      <c r="A32" s="98" t="s">
        <v>124</v>
      </c>
      <c r="B32" s="161"/>
      <c r="C32" s="161"/>
      <c r="D32" s="161"/>
      <c r="E32" s="161"/>
      <c r="F32" s="161"/>
      <c r="G32" s="161"/>
    </row>
    <row r="33" spans="1:7" s="128" customFormat="1" ht="44.25" customHeight="1">
      <c r="A33" s="291" t="s">
        <v>394</v>
      </c>
      <c r="B33" s="291"/>
      <c r="C33" s="291"/>
      <c r="D33" s="291"/>
      <c r="E33" s="291"/>
      <c r="F33" s="291"/>
      <c r="G33" s="291"/>
    </row>
    <row r="34" spans="1:7" s="128" customFormat="1" ht="12"/>
    <row r="35" spans="1:7" s="128" customFormat="1" ht="12"/>
    <row r="36" spans="1:7" s="128" customFormat="1" ht="12"/>
    <row r="37" spans="1:7" s="128" customFormat="1" ht="12"/>
    <row r="38" spans="1:7" s="128" customFormat="1" ht="12"/>
    <row r="39" spans="1:7" s="128" customFormat="1" ht="12"/>
  </sheetData>
  <mergeCells count="43">
    <mergeCell ref="A2:G2"/>
    <mergeCell ref="B3:C3"/>
    <mergeCell ref="D3:E3"/>
    <mergeCell ref="F3:G3"/>
    <mergeCell ref="B4:C4"/>
    <mergeCell ref="D4:E4"/>
    <mergeCell ref="F4:G4"/>
    <mergeCell ref="A10:C10"/>
    <mergeCell ref="B5:C5"/>
    <mergeCell ref="D5:E5"/>
    <mergeCell ref="F5:G5"/>
    <mergeCell ref="B6:C6"/>
    <mergeCell ref="D6:E6"/>
    <mergeCell ref="F6:G6"/>
    <mergeCell ref="B7:C7"/>
    <mergeCell ref="D7:E7"/>
    <mergeCell ref="F7:G7"/>
    <mergeCell ref="A8:G8"/>
    <mergeCell ref="A9:C9"/>
    <mergeCell ref="A20:A22"/>
    <mergeCell ref="B20:C20"/>
    <mergeCell ref="B21:C21"/>
    <mergeCell ref="B22:C22"/>
    <mergeCell ref="A11:A13"/>
    <mergeCell ref="B11:C11"/>
    <mergeCell ref="B12:C12"/>
    <mergeCell ref="B13:C13"/>
    <mergeCell ref="A14:C14"/>
    <mergeCell ref="A15:C15"/>
    <mergeCell ref="A16:C16"/>
    <mergeCell ref="A17:A18"/>
    <mergeCell ref="B17:C17"/>
    <mergeCell ref="B18:C18"/>
    <mergeCell ref="A19:C19"/>
    <mergeCell ref="A29:C29"/>
    <mergeCell ref="A30:C30"/>
    <mergeCell ref="A33:G33"/>
    <mergeCell ref="A23:C23"/>
    <mergeCell ref="A24:C24"/>
    <mergeCell ref="A25:C25"/>
    <mergeCell ref="A26:C26"/>
    <mergeCell ref="A27:C27"/>
    <mergeCell ref="A28:C28"/>
  </mergeCells>
  <phoneticPr fontId="1" type="noConversion"/>
  <pageMargins left="0.75" right="0.38"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12"/>
  <sheetViews>
    <sheetView zoomScaleNormal="100" zoomScaleSheetLayoutView="100" workbookViewId="0">
      <selection activeCell="J16" sqref="J16"/>
    </sheetView>
  </sheetViews>
  <sheetFormatPr defaultColWidth="9.875" defaultRowHeight="14.25"/>
  <cols>
    <col min="1" max="1" width="14.5" style="78" customWidth="1"/>
    <col min="2" max="2" width="12" style="78" customWidth="1"/>
    <col min="3" max="3" width="9" style="78" customWidth="1"/>
    <col min="4" max="4" width="7.5" style="78" customWidth="1"/>
    <col min="5" max="5" width="6" style="78" customWidth="1"/>
    <col min="6" max="7" width="12" style="78" customWidth="1"/>
    <col min="8" max="8" width="8.5" style="78" customWidth="1"/>
    <col min="9" max="9" width="6.125" style="78" customWidth="1"/>
    <col min="10" max="10" width="11.5" style="78" customWidth="1"/>
    <col min="11" max="11" width="12.875" style="78" customWidth="1"/>
    <col min="12" max="12" width="12.125" style="78" customWidth="1"/>
    <col min="13" max="13" width="8.125" style="78" customWidth="1"/>
    <col min="14" max="14" width="10.125" style="78" customWidth="1"/>
    <col min="15" max="15" width="13.875" style="78" customWidth="1"/>
    <col min="16" max="256" width="9.875" style="78"/>
    <col min="257" max="257" width="14.5" style="78" customWidth="1"/>
    <col min="258" max="258" width="12" style="78" customWidth="1"/>
    <col min="259" max="259" width="9" style="78" customWidth="1"/>
    <col min="260" max="260" width="7.5" style="78" customWidth="1"/>
    <col min="261" max="261" width="6" style="78" customWidth="1"/>
    <col min="262" max="263" width="12" style="78" customWidth="1"/>
    <col min="264" max="264" width="8.5" style="78" customWidth="1"/>
    <col min="265" max="265" width="6.125" style="78" customWidth="1"/>
    <col min="266" max="266" width="11.5" style="78" customWidth="1"/>
    <col min="267" max="267" width="12.875" style="78" customWidth="1"/>
    <col min="268" max="268" width="12.125" style="78" customWidth="1"/>
    <col min="269" max="269" width="8.125" style="78" customWidth="1"/>
    <col min="270" max="270" width="10.125" style="78" customWidth="1"/>
    <col min="271" max="271" width="13.875" style="78" customWidth="1"/>
    <col min="272" max="512" width="9.875" style="78"/>
    <col min="513" max="513" width="14.5" style="78" customWidth="1"/>
    <col min="514" max="514" width="12" style="78" customWidth="1"/>
    <col min="515" max="515" width="9" style="78" customWidth="1"/>
    <col min="516" max="516" width="7.5" style="78" customWidth="1"/>
    <col min="517" max="517" width="6" style="78" customWidth="1"/>
    <col min="518" max="519" width="12" style="78" customWidth="1"/>
    <col min="520" max="520" width="8.5" style="78" customWidth="1"/>
    <col min="521" max="521" width="6.125" style="78" customWidth="1"/>
    <col min="522" max="522" width="11.5" style="78" customWidth="1"/>
    <col min="523" max="523" width="12.875" style="78" customWidth="1"/>
    <col min="524" max="524" width="12.125" style="78" customWidth="1"/>
    <col min="525" max="525" width="8.125" style="78" customWidth="1"/>
    <col min="526" max="526" width="10.125" style="78" customWidth="1"/>
    <col min="527" max="527" width="13.875" style="78" customWidth="1"/>
    <col min="528" max="768" width="9.875" style="78"/>
    <col min="769" max="769" width="14.5" style="78" customWidth="1"/>
    <col min="770" max="770" width="12" style="78" customWidth="1"/>
    <col min="771" max="771" width="9" style="78" customWidth="1"/>
    <col min="772" max="772" width="7.5" style="78" customWidth="1"/>
    <col min="773" max="773" width="6" style="78" customWidth="1"/>
    <col min="774" max="775" width="12" style="78" customWidth="1"/>
    <col min="776" max="776" width="8.5" style="78" customWidth="1"/>
    <col min="777" max="777" width="6.125" style="78" customWidth="1"/>
    <col min="778" max="778" width="11.5" style="78" customWidth="1"/>
    <col min="779" max="779" width="12.875" style="78" customWidth="1"/>
    <col min="780" max="780" width="12.125" style="78" customWidth="1"/>
    <col min="781" max="781" width="8.125" style="78" customWidth="1"/>
    <col min="782" max="782" width="10.125" style="78" customWidth="1"/>
    <col min="783" max="783" width="13.875" style="78" customWidth="1"/>
    <col min="784" max="1024" width="9.875" style="78"/>
    <col min="1025" max="1025" width="14.5" style="78" customWidth="1"/>
    <col min="1026" max="1026" width="12" style="78" customWidth="1"/>
    <col min="1027" max="1027" width="9" style="78" customWidth="1"/>
    <col min="1028" max="1028" width="7.5" style="78" customWidth="1"/>
    <col min="1029" max="1029" width="6" style="78" customWidth="1"/>
    <col min="1030" max="1031" width="12" style="78" customWidth="1"/>
    <col min="1032" max="1032" width="8.5" style="78" customWidth="1"/>
    <col min="1033" max="1033" width="6.125" style="78" customWidth="1"/>
    <col min="1034" max="1034" width="11.5" style="78" customWidth="1"/>
    <col min="1035" max="1035" width="12.875" style="78" customWidth="1"/>
    <col min="1036" max="1036" width="12.125" style="78" customWidth="1"/>
    <col min="1037" max="1037" width="8.125" style="78" customWidth="1"/>
    <col min="1038" max="1038" width="10.125" style="78" customWidth="1"/>
    <col min="1039" max="1039" width="13.875" style="78" customWidth="1"/>
    <col min="1040" max="1280" width="9.875" style="78"/>
    <col min="1281" max="1281" width="14.5" style="78" customWidth="1"/>
    <col min="1282" max="1282" width="12" style="78" customWidth="1"/>
    <col min="1283" max="1283" width="9" style="78" customWidth="1"/>
    <col min="1284" max="1284" width="7.5" style="78" customWidth="1"/>
    <col min="1285" max="1285" width="6" style="78" customWidth="1"/>
    <col min="1286" max="1287" width="12" style="78" customWidth="1"/>
    <col min="1288" max="1288" width="8.5" style="78" customWidth="1"/>
    <col min="1289" max="1289" width="6.125" style="78" customWidth="1"/>
    <col min="1290" max="1290" width="11.5" style="78" customWidth="1"/>
    <col min="1291" max="1291" width="12.875" style="78" customWidth="1"/>
    <col min="1292" max="1292" width="12.125" style="78" customWidth="1"/>
    <col min="1293" max="1293" width="8.125" style="78" customWidth="1"/>
    <col min="1294" max="1294" width="10.125" style="78" customWidth="1"/>
    <col min="1295" max="1295" width="13.875" style="78" customWidth="1"/>
    <col min="1296" max="1536" width="9.875" style="78"/>
    <col min="1537" max="1537" width="14.5" style="78" customWidth="1"/>
    <col min="1538" max="1538" width="12" style="78" customWidth="1"/>
    <col min="1539" max="1539" width="9" style="78" customWidth="1"/>
    <col min="1540" max="1540" width="7.5" style="78" customWidth="1"/>
    <col min="1541" max="1541" width="6" style="78" customWidth="1"/>
    <col min="1542" max="1543" width="12" style="78" customWidth="1"/>
    <col min="1544" max="1544" width="8.5" style="78" customWidth="1"/>
    <col min="1545" max="1545" width="6.125" style="78" customWidth="1"/>
    <col min="1546" max="1546" width="11.5" style="78" customWidth="1"/>
    <col min="1547" max="1547" width="12.875" style="78" customWidth="1"/>
    <col min="1548" max="1548" width="12.125" style="78" customWidth="1"/>
    <col min="1549" max="1549" width="8.125" style="78" customWidth="1"/>
    <col min="1550" max="1550" width="10.125" style="78" customWidth="1"/>
    <col min="1551" max="1551" width="13.875" style="78" customWidth="1"/>
    <col min="1552" max="1792" width="9.875" style="78"/>
    <col min="1793" max="1793" width="14.5" style="78" customWidth="1"/>
    <col min="1794" max="1794" width="12" style="78" customWidth="1"/>
    <col min="1795" max="1795" width="9" style="78" customWidth="1"/>
    <col min="1796" max="1796" width="7.5" style="78" customWidth="1"/>
    <col min="1797" max="1797" width="6" style="78" customWidth="1"/>
    <col min="1798" max="1799" width="12" style="78" customWidth="1"/>
    <col min="1800" max="1800" width="8.5" style="78" customWidth="1"/>
    <col min="1801" max="1801" width="6.125" style="78" customWidth="1"/>
    <col min="1802" max="1802" width="11.5" style="78" customWidth="1"/>
    <col min="1803" max="1803" width="12.875" style="78" customWidth="1"/>
    <col min="1804" max="1804" width="12.125" style="78" customWidth="1"/>
    <col min="1805" max="1805" width="8.125" style="78" customWidth="1"/>
    <col min="1806" max="1806" width="10.125" style="78" customWidth="1"/>
    <col min="1807" max="1807" width="13.875" style="78" customWidth="1"/>
    <col min="1808" max="2048" width="9.875" style="78"/>
    <col min="2049" max="2049" width="14.5" style="78" customWidth="1"/>
    <col min="2050" max="2050" width="12" style="78" customWidth="1"/>
    <col min="2051" max="2051" width="9" style="78" customWidth="1"/>
    <col min="2052" max="2052" width="7.5" style="78" customWidth="1"/>
    <col min="2053" max="2053" width="6" style="78" customWidth="1"/>
    <col min="2054" max="2055" width="12" style="78" customWidth="1"/>
    <col min="2056" max="2056" width="8.5" style="78" customWidth="1"/>
    <col min="2057" max="2057" width="6.125" style="78" customWidth="1"/>
    <col min="2058" max="2058" width="11.5" style="78" customWidth="1"/>
    <col min="2059" max="2059" width="12.875" style="78" customWidth="1"/>
    <col min="2060" max="2060" width="12.125" style="78" customWidth="1"/>
    <col min="2061" max="2061" width="8.125" style="78" customWidth="1"/>
    <col min="2062" max="2062" width="10.125" style="78" customWidth="1"/>
    <col min="2063" max="2063" width="13.875" style="78" customWidth="1"/>
    <col min="2064" max="2304" width="9.875" style="78"/>
    <col min="2305" max="2305" width="14.5" style="78" customWidth="1"/>
    <col min="2306" max="2306" width="12" style="78" customWidth="1"/>
    <col min="2307" max="2307" width="9" style="78" customWidth="1"/>
    <col min="2308" max="2308" width="7.5" style="78" customWidth="1"/>
    <col min="2309" max="2309" width="6" style="78" customWidth="1"/>
    <col min="2310" max="2311" width="12" style="78" customWidth="1"/>
    <col min="2312" max="2312" width="8.5" style="78" customWidth="1"/>
    <col min="2313" max="2313" width="6.125" style="78" customWidth="1"/>
    <col min="2314" max="2314" width="11.5" style="78" customWidth="1"/>
    <col min="2315" max="2315" width="12.875" style="78" customWidth="1"/>
    <col min="2316" max="2316" width="12.125" style="78" customWidth="1"/>
    <col min="2317" max="2317" width="8.125" style="78" customWidth="1"/>
    <col min="2318" max="2318" width="10.125" style="78" customWidth="1"/>
    <col min="2319" max="2319" width="13.875" style="78" customWidth="1"/>
    <col min="2320" max="2560" width="9.875" style="78"/>
    <col min="2561" max="2561" width="14.5" style="78" customWidth="1"/>
    <col min="2562" max="2562" width="12" style="78" customWidth="1"/>
    <col min="2563" max="2563" width="9" style="78" customWidth="1"/>
    <col min="2564" max="2564" width="7.5" style="78" customWidth="1"/>
    <col min="2565" max="2565" width="6" style="78" customWidth="1"/>
    <col min="2566" max="2567" width="12" style="78" customWidth="1"/>
    <col min="2568" max="2568" width="8.5" style="78" customWidth="1"/>
    <col min="2569" max="2569" width="6.125" style="78" customWidth="1"/>
    <col min="2570" max="2570" width="11.5" style="78" customWidth="1"/>
    <col min="2571" max="2571" width="12.875" style="78" customWidth="1"/>
    <col min="2572" max="2572" width="12.125" style="78" customWidth="1"/>
    <col min="2573" max="2573" width="8.125" style="78" customWidth="1"/>
    <col min="2574" max="2574" width="10.125" style="78" customWidth="1"/>
    <col min="2575" max="2575" width="13.875" style="78" customWidth="1"/>
    <col min="2576" max="2816" width="9.875" style="78"/>
    <col min="2817" max="2817" width="14.5" style="78" customWidth="1"/>
    <col min="2818" max="2818" width="12" style="78" customWidth="1"/>
    <col min="2819" max="2819" width="9" style="78" customWidth="1"/>
    <col min="2820" max="2820" width="7.5" style="78" customWidth="1"/>
    <col min="2821" max="2821" width="6" style="78" customWidth="1"/>
    <col min="2822" max="2823" width="12" style="78" customWidth="1"/>
    <col min="2824" max="2824" width="8.5" style="78" customWidth="1"/>
    <col min="2825" max="2825" width="6.125" style="78" customWidth="1"/>
    <col min="2826" max="2826" width="11.5" style="78" customWidth="1"/>
    <col min="2827" max="2827" width="12.875" style="78" customWidth="1"/>
    <col min="2828" max="2828" width="12.125" style="78" customWidth="1"/>
    <col min="2829" max="2829" width="8.125" style="78" customWidth="1"/>
    <col min="2830" max="2830" width="10.125" style="78" customWidth="1"/>
    <col min="2831" max="2831" width="13.875" style="78" customWidth="1"/>
    <col min="2832" max="3072" width="9.875" style="78"/>
    <col min="3073" max="3073" width="14.5" style="78" customWidth="1"/>
    <col min="3074" max="3074" width="12" style="78" customWidth="1"/>
    <col min="3075" max="3075" width="9" style="78" customWidth="1"/>
    <col min="3076" max="3076" width="7.5" style="78" customWidth="1"/>
    <col min="3077" max="3077" width="6" style="78" customWidth="1"/>
    <col min="3078" max="3079" width="12" style="78" customWidth="1"/>
    <col min="3080" max="3080" width="8.5" style="78" customWidth="1"/>
    <col min="3081" max="3081" width="6.125" style="78" customWidth="1"/>
    <col min="3082" max="3082" width="11.5" style="78" customWidth="1"/>
    <col min="3083" max="3083" width="12.875" style="78" customWidth="1"/>
    <col min="3084" max="3084" width="12.125" style="78" customWidth="1"/>
    <col min="3085" max="3085" width="8.125" style="78" customWidth="1"/>
    <col min="3086" max="3086" width="10.125" style="78" customWidth="1"/>
    <col min="3087" max="3087" width="13.875" style="78" customWidth="1"/>
    <col min="3088" max="3328" width="9.875" style="78"/>
    <col min="3329" max="3329" width="14.5" style="78" customWidth="1"/>
    <col min="3330" max="3330" width="12" style="78" customWidth="1"/>
    <col min="3331" max="3331" width="9" style="78" customWidth="1"/>
    <col min="3332" max="3332" width="7.5" style="78" customWidth="1"/>
    <col min="3333" max="3333" width="6" style="78" customWidth="1"/>
    <col min="3334" max="3335" width="12" style="78" customWidth="1"/>
    <col min="3336" max="3336" width="8.5" style="78" customWidth="1"/>
    <col min="3337" max="3337" width="6.125" style="78" customWidth="1"/>
    <col min="3338" max="3338" width="11.5" style="78" customWidth="1"/>
    <col min="3339" max="3339" width="12.875" style="78" customWidth="1"/>
    <col min="3340" max="3340" width="12.125" style="78" customWidth="1"/>
    <col min="3341" max="3341" width="8.125" style="78" customWidth="1"/>
    <col min="3342" max="3342" width="10.125" style="78" customWidth="1"/>
    <col min="3343" max="3343" width="13.875" style="78" customWidth="1"/>
    <col min="3344" max="3584" width="9.875" style="78"/>
    <col min="3585" max="3585" width="14.5" style="78" customWidth="1"/>
    <col min="3586" max="3586" width="12" style="78" customWidth="1"/>
    <col min="3587" max="3587" width="9" style="78" customWidth="1"/>
    <col min="3588" max="3588" width="7.5" style="78" customWidth="1"/>
    <col min="3589" max="3589" width="6" style="78" customWidth="1"/>
    <col min="3590" max="3591" width="12" style="78" customWidth="1"/>
    <col min="3592" max="3592" width="8.5" style="78" customWidth="1"/>
    <col min="3593" max="3593" width="6.125" style="78" customWidth="1"/>
    <col min="3594" max="3594" width="11.5" style="78" customWidth="1"/>
    <col min="3595" max="3595" width="12.875" style="78" customWidth="1"/>
    <col min="3596" max="3596" width="12.125" style="78" customWidth="1"/>
    <col min="3597" max="3597" width="8.125" style="78" customWidth="1"/>
    <col min="3598" max="3598" width="10.125" style="78" customWidth="1"/>
    <col min="3599" max="3599" width="13.875" style="78" customWidth="1"/>
    <col min="3600" max="3840" width="9.875" style="78"/>
    <col min="3841" max="3841" width="14.5" style="78" customWidth="1"/>
    <col min="3842" max="3842" width="12" style="78" customWidth="1"/>
    <col min="3843" max="3843" width="9" style="78" customWidth="1"/>
    <col min="3844" max="3844" width="7.5" style="78" customWidth="1"/>
    <col min="3845" max="3845" width="6" style="78" customWidth="1"/>
    <col min="3846" max="3847" width="12" style="78" customWidth="1"/>
    <col min="3848" max="3848" width="8.5" style="78" customWidth="1"/>
    <col min="3849" max="3849" width="6.125" style="78" customWidth="1"/>
    <col min="3850" max="3850" width="11.5" style="78" customWidth="1"/>
    <col min="3851" max="3851" width="12.875" style="78" customWidth="1"/>
    <col min="3852" max="3852" width="12.125" style="78" customWidth="1"/>
    <col min="3853" max="3853" width="8.125" style="78" customWidth="1"/>
    <col min="3854" max="3854" width="10.125" style="78" customWidth="1"/>
    <col min="3855" max="3855" width="13.875" style="78" customWidth="1"/>
    <col min="3856" max="4096" width="9.875" style="78"/>
    <col min="4097" max="4097" width="14.5" style="78" customWidth="1"/>
    <col min="4098" max="4098" width="12" style="78" customWidth="1"/>
    <col min="4099" max="4099" width="9" style="78" customWidth="1"/>
    <col min="4100" max="4100" width="7.5" style="78" customWidth="1"/>
    <col min="4101" max="4101" width="6" style="78" customWidth="1"/>
    <col min="4102" max="4103" width="12" style="78" customWidth="1"/>
    <col min="4104" max="4104" width="8.5" style="78" customWidth="1"/>
    <col min="4105" max="4105" width="6.125" style="78" customWidth="1"/>
    <col min="4106" max="4106" width="11.5" style="78" customWidth="1"/>
    <col min="4107" max="4107" width="12.875" style="78" customWidth="1"/>
    <col min="4108" max="4108" width="12.125" style="78" customWidth="1"/>
    <col min="4109" max="4109" width="8.125" style="78" customWidth="1"/>
    <col min="4110" max="4110" width="10.125" style="78" customWidth="1"/>
    <col min="4111" max="4111" width="13.875" style="78" customWidth="1"/>
    <col min="4112" max="4352" width="9.875" style="78"/>
    <col min="4353" max="4353" width="14.5" style="78" customWidth="1"/>
    <col min="4354" max="4354" width="12" style="78" customWidth="1"/>
    <col min="4355" max="4355" width="9" style="78" customWidth="1"/>
    <col min="4356" max="4356" width="7.5" style="78" customWidth="1"/>
    <col min="4357" max="4357" width="6" style="78" customWidth="1"/>
    <col min="4358" max="4359" width="12" style="78" customWidth="1"/>
    <col min="4360" max="4360" width="8.5" style="78" customWidth="1"/>
    <col min="4361" max="4361" width="6.125" style="78" customWidth="1"/>
    <col min="4362" max="4362" width="11.5" style="78" customWidth="1"/>
    <col min="4363" max="4363" width="12.875" style="78" customWidth="1"/>
    <col min="4364" max="4364" width="12.125" style="78" customWidth="1"/>
    <col min="4365" max="4365" width="8.125" style="78" customWidth="1"/>
    <col min="4366" max="4366" width="10.125" style="78" customWidth="1"/>
    <col min="4367" max="4367" width="13.875" style="78" customWidth="1"/>
    <col min="4368" max="4608" width="9.875" style="78"/>
    <col min="4609" max="4609" width="14.5" style="78" customWidth="1"/>
    <col min="4610" max="4610" width="12" style="78" customWidth="1"/>
    <col min="4611" max="4611" width="9" style="78" customWidth="1"/>
    <col min="4612" max="4612" width="7.5" style="78" customWidth="1"/>
    <col min="4613" max="4613" width="6" style="78" customWidth="1"/>
    <col min="4614" max="4615" width="12" style="78" customWidth="1"/>
    <col min="4616" max="4616" width="8.5" style="78" customWidth="1"/>
    <col min="4617" max="4617" width="6.125" style="78" customWidth="1"/>
    <col min="4618" max="4618" width="11.5" style="78" customWidth="1"/>
    <col min="4619" max="4619" width="12.875" style="78" customWidth="1"/>
    <col min="4620" max="4620" width="12.125" style="78" customWidth="1"/>
    <col min="4621" max="4621" width="8.125" style="78" customWidth="1"/>
    <col min="4622" max="4622" width="10.125" style="78" customWidth="1"/>
    <col min="4623" max="4623" width="13.875" style="78" customWidth="1"/>
    <col min="4624" max="4864" width="9.875" style="78"/>
    <col min="4865" max="4865" width="14.5" style="78" customWidth="1"/>
    <col min="4866" max="4866" width="12" style="78" customWidth="1"/>
    <col min="4867" max="4867" width="9" style="78" customWidth="1"/>
    <col min="4868" max="4868" width="7.5" style="78" customWidth="1"/>
    <col min="4869" max="4869" width="6" style="78" customWidth="1"/>
    <col min="4870" max="4871" width="12" style="78" customWidth="1"/>
    <col min="4872" max="4872" width="8.5" style="78" customWidth="1"/>
    <col min="4873" max="4873" width="6.125" style="78" customWidth="1"/>
    <col min="4874" max="4874" width="11.5" style="78" customWidth="1"/>
    <col min="4875" max="4875" width="12.875" style="78" customWidth="1"/>
    <col min="4876" max="4876" width="12.125" style="78" customWidth="1"/>
    <col min="4877" max="4877" width="8.125" style="78" customWidth="1"/>
    <col min="4878" max="4878" width="10.125" style="78" customWidth="1"/>
    <col min="4879" max="4879" width="13.875" style="78" customWidth="1"/>
    <col min="4880" max="5120" width="9.875" style="78"/>
    <col min="5121" max="5121" width="14.5" style="78" customWidth="1"/>
    <col min="5122" max="5122" width="12" style="78" customWidth="1"/>
    <col min="5123" max="5123" width="9" style="78" customWidth="1"/>
    <col min="5124" max="5124" width="7.5" style="78" customWidth="1"/>
    <col min="5125" max="5125" width="6" style="78" customWidth="1"/>
    <col min="5126" max="5127" width="12" style="78" customWidth="1"/>
    <col min="5128" max="5128" width="8.5" style="78" customWidth="1"/>
    <col min="5129" max="5129" width="6.125" style="78" customWidth="1"/>
    <col min="5130" max="5130" width="11.5" style="78" customWidth="1"/>
    <col min="5131" max="5131" width="12.875" style="78" customWidth="1"/>
    <col min="5132" max="5132" width="12.125" style="78" customWidth="1"/>
    <col min="5133" max="5133" width="8.125" style="78" customWidth="1"/>
    <col min="5134" max="5134" width="10.125" style="78" customWidth="1"/>
    <col min="5135" max="5135" width="13.875" style="78" customWidth="1"/>
    <col min="5136" max="5376" width="9.875" style="78"/>
    <col min="5377" max="5377" width="14.5" style="78" customWidth="1"/>
    <col min="5378" max="5378" width="12" style="78" customWidth="1"/>
    <col min="5379" max="5379" width="9" style="78" customWidth="1"/>
    <col min="5380" max="5380" width="7.5" style="78" customWidth="1"/>
    <col min="5381" max="5381" width="6" style="78" customWidth="1"/>
    <col min="5382" max="5383" width="12" style="78" customWidth="1"/>
    <col min="5384" max="5384" width="8.5" style="78" customWidth="1"/>
    <col min="5385" max="5385" width="6.125" style="78" customWidth="1"/>
    <col min="5386" max="5386" width="11.5" style="78" customWidth="1"/>
    <col min="5387" max="5387" width="12.875" style="78" customWidth="1"/>
    <col min="5388" max="5388" width="12.125" style="78" customWidth="1"/>
    <col min="5389" max="5389" width="8.125" style="78" customWidth="1"/>
    <col min="5390" max="5390" width="10.125" style="78" customWidth="1"/>
    <col min="5391" max="5391" width="13.875" style="78" customWidth="1"/>
    <col min="5392" max="5632" width="9.875" style="78"/>
    <col min="5633" max="5633" width="14.5" style="78" customWidth="1"/>
    <col min="5634" max="5634" width="12" style="78" customWidth="1"/>
    <col min="5635" max="5635" width="9" style="78" customWidth="1"/>
    <col min="5636" max="5636" width="7.5" style="78" customWidth="1"/>
    <col min="5637" max="5637" width="6" style="78" customWidth="1"/>
    <col min="5638" max="5639" width="12" style="78" customWidth="1"/>
    <col min="5640" max="5640" width="8.5" style="78" customWidth="1"/>
    <col min="5641" max="5641" width="6.125" style="78" customWidth="1"/>
    <col min="5642" max="5642" width="11.5" style="78" customWidth="1"/>
    <col min="5643" max="5643" width="12.875" style="78" customWidth="1"/>
    <col min="5644" max="5644" width="12.125" style="78" customWidth="1"/>
    <col min="5645" max="5645" width="8.125" style="78" customWidth="1"/>
    <col min="5646" max="5646" width="10.125" style="78" customWidth="1"/>
    <col min="5647" max="5647" width="13.875" style="78" customWidth="1"/>
    <col min="5648" max="5888" width="9.875" style="78"/>
    <col min="5889" max="5889" width="14.5" style="78" customWidth="1"/>
    <col min="5890" max="5890" width="12" style="78" customWidth="1"/>
    <col min="5891" max="5891" width="9" style="78" customWidth="1"/>
    <col min="5892" max="5892" width="7.5" style="78" customWidth="1"/>
    <col min="5893" max="5893" width="6" style="78" customWidth="1"/>
    <col min="5894" max="5895" width="12" style="78" customWidth="1"/>
    <col min="5896" max="5896" width="8.5" style="78" customWidth="1"/>
    <col min="5897" max="5897" width="6.125" style="78" customWidth="1"/>
    <col min="5898" max="5898" width="11.5" style="78" customWidth="1"/>
    <col min="5899" max="5899" width="12.875" style="78" customWidth="1"/>
    <col min="5900" max="5900" width="12.125" style="78" customWidth="1"/>
    <col min="5901" max="5901" width="8.125" style="78" customWidth="1"/>
    <col min="5902" max="5902" width="10.125" style="78" customWidth="1"/>
    <col min="5903" max="5903" width="13.875" style="78" customWidth="1"/>
    <col min="5904" max="6144" width="9.875" style="78"/>
    <col min="6145" max="6145" width="14.5" style="78" customWidth="1"/>
    <col min="6146" max="6146" width="12" style="78" customWidth="1"/>
    <col min="6147" max="6147" width="9" style="78" customWidth="1"/>
    <col min="6148" max="6148" width="7.5" style="78" customWidth="1"/>
    <col min="6149" max="6149" width="6" style="78" customWidth="1"/>
    <col min="6150" max="6151" width="12" style="78" customWidth="1"/>
    <col min="6152" max="6152" width="8.5" style="78" customWidth="1"/>
    <col min="6153" max="6153" width="6.125" style="78" customWidth="1"/>
    <col min="6154" max="6154" width="11.5" style="78" customWidth="1"/>
    <col min="6155" max="6155" width="12.875" style="78" customWidth="1"/>
    <col min="6156" max="6156" width="12.125" style="78" customWidth="1"/>
    <col min="6157" max="6157" width="8.125" style="78" customWidth="1"/>
    <col min="6158" max="6158" width="10.125" style="78" customWidth="1"/>
    <col min="6159" max="6159" width="13.875" style="78" customWidth="1"/>
    <col min="6160" max="6400" width="9.875" style="78"/>
    <col min="6401" max="6401" width="14.5" style="78" customWidth="1"/>
    <col min="6402" max="6402" width="12" style="78" customWidth="1"/>
    <col min="6403" max="6403" width="9" style="78" customWidth="1"/>
    <col min="6404" max="6404" width="7.5" style="78" customWidth="1"/>
    <col min="6405" max="6405" width="6" style="78" customWidth="1"/>
    <col min="6406" max="6407" width="12" style="78" customWidth="1"/>
    <col min="6408" max="6408" width="8.5" style="78" customWidth="1"/>
    <col min="6409" max="6409" width="6.125" style="78" customWidth="1"/>
    <col min="6410" max="6410" width="11.5" style="78" customWidth="1"/>
    <col min="6411" max="6411" width="12.875" style="78" customWidth="1"/>
    <col min="6412" max="6412" width="12.125" style="78" customWidth="1"/>
    <col min="6413" max="6413" width="8.125" style="78" customWidth="1"/>
    <col min="6414" max="6414" width="10.125" style="78" customWidth="1"/>
    <col min="6415" max="6415" width="13.875" style="78" customWidth="1"/>
    <col min="6416" max="6656" width="9.875" style="78"/>
    <col min="6657" max="6657" width="14.5" style="78" customWidth="1"/>
    <col min="6658" max="6658" width="12" style="78" customWidth="1"/>
    <col min="6659" max="6659" width="9" style="78" customWidth="1"/>
    <col min="6660" max="6660" width="7.5" style="78" customWidth="1"/>
    <col min="6661" max="6661" width="6" style="78" customWidth="1"/>
    <col min="6662" max="6663" width="12" style="78" customWidth="1"/>
    <col min="6664" max="6664" width="8.5" style="78" customWidth="1"/>
    <col min="6665" max="6665" width="6.125" style="78" customWidth="1"/>
    <col min="6666" max="6666" width="11.5" style="78" customWidth="1"/>
    <col min="6667" max="6667" width="12.875" style="78" customWidth="1"/>
    <col min="6668" max="6668" width="12.125" style="78" customWidth="1"/>
    <col min="6669" max="6669" width="8.125" style="78" customWidth="1"/>
    <col min="6670" max="6670" width="10.125" style="78" customWidth="1"/>
    <col min="6671" max="6671" width="13.875" style="78" customWidth="1"/>
    <col min="6672" max="6912" width="9.875" style="78"/>
    <col min="6913" max="6913" width="14.5" style="78" customWidth="1"/>
    <col min="6914" max="6914" width="12" style="78" customWidth="1"/>
    <col min="6915" max="6915" width="9" style="78" customWidth="1"/>
    <col min="6916" max="6916" width="7.5" style="78" customWidth="1"/>
    <col min="6917" max="6917" width="6" style="78" customWidth="1"/>
    <col min="6918" max="6919" width="12" style="78" customWidth="1"/>
    <col min="6920" max="6920" width="8.5" style="78" customWidth="1"/>
    <col min="6921" max="6921" width="6.125" style="78" customWidth="1"/>
    <col min="6922" max="6922" width="11.5" style="78" customWidth="1"/>
    <col min="6923" max="6923" width="12.875" style="78" customWidth="1"/>
    <col min="6924" max="6924" width="12.125" style="78" customWidth="1"/>
    <col min="6925" max="6925" width="8.125" style="78" customWidth="1"/>
    <col min="6926" max="6926" width="10.125" style="78" customWidth="1"/>
    <col min="6927" max="6927" width="13.875" style="78" customWidth="1"/>
    <col min="6928" max="7168" width="9.875" style="78"/>
    <col min="7169" max="7169" width="14.5" style="78" customWidth="1"/>
    <col min="7170" max="7170" width="12" style="78" customWidth="1"/>
    <col min="7171" max="7171" width="9" style="78" customWidth="1"/>
    <col min="7172" max="7172" width="7.5" style="78" customWidth="1"/>
    <col min="7173" max="7173" width="6" style="78" customWidth="1"/>
    <col min="7174" max="7175" width="12" style="78" customWidth="1"/>
    <col min="7176" max="7176" width="8.5" style="78" customWidth="1"/>
    <col min="7177" max="7177" width="6.125" style="78" customWidth="1"/>
    <col min="7178" max="7178" width="11.5" style="78" customWidth="1"/>
    <col min="7179" max="7179" width="12.875" style="78" customWidth="1"/>
    <col min="7180" max="7180" width="12.125" style="78" customWidth="1"/>
    <col min="7181" max="7181" width="8.125" style="78" customWidth="1"/>
    <col min="7182" max="7182" width="10.125" style="78" customWidth="1"/>
    <col min="7183" max="7183" width="13.875" style="78" customWidth="1"/>
    <col min="7184" max="7424" width="9.875" style="78"/>
    <col min="7425" max="7425" width="14.5" style="78" customWidth="1"/>
    <col min="7426" max="7426" width="12" style="78" customWidth="1"/>
    <col min="7427" max="7427" width="9" style="78" customWidth="1"/>
    <col min="7428" max="7428" width="7.5" style="78" customWidth="1"/>
    <col min="7429" max="7429" width="6" style="78" customWidth="1"/>
    <col min="7430" max="7431" width="12" style="78" customWidth="1"/>
    <col min="7432" max="7432" width="8.5" style="78" customWidth="1"/>
    <col min="7433" max="7433" width="6.125" style="78" customWidth="1"/>
    <col min="7434" max="7434" width="11.5" style="78" customWidth="1"/>
    <col min="7435" max="7435" width="12.875" style="78" customWidth="1"/>
    <col min="7436" max="7436" width="12.125" style="78" customWidth="1"/>
    <col min="7437" max="7437" width="8.125" style="78" customWidth="1"/>
    <col min="7438" max="7438" width="10.125" style="78" customWidth="1"/>
    <col min="7439" max="7439" width="13.875" style="78" customWidth="1"/>
    <col min="7440" max="7680" width="9.875" style="78"/>
    <col min="7681" max="7681" width="14.5" style="78" customWidth="1"/>
    <col min="7682" max="7682" width="12" style="78" customWidth="1"/>
    <col min="7683" max="7683" width="9" style="78" customWidth="1"/>
    <col min="7684" max="7684" width="7.5" style="78" customWidth="1"/>
    <col min="7685" max="7685" width="6" style="78" customWidth="1"/>
    <col min="7686" max="7687" width="12" style="78" customWidth="1"/>
    <col min="7688" max="7688" width="8.5" style="78" customWidth="1"/>
    <col min="7689" max="7689" width="6.125" style="78" customWidth="1"/>
    <col min="7690" max="7690" width="11.5" style="78" customWidth="1"/>
    <col min="7691" max="7691" width="12.875" style="78" customWidth="1"/>
    <col min="7692" max="7692" width="12.125" style="78" customWidth="1"/>
    <col min="7693" max="7693" width="8.125" style="78" customWidth="1"/>
    <col min="7694" max="7694" width="10.125" style="78" customWidth="1"/>
    <col min="7695" max="7695" width="13.875" style="78" customWidth="1"/>
    <col min="7696" max="7936" width="9.875" style="78"/>
    <col min="7937" max="7937" width="14.5" style="78" customWidth="1"/>
    <col min="7938" max="7938" width="12" style="78" customWidth="1"/>
    <col min="7939" max="7939" width="9" style="78" customWidth="1"/>
    <col min="7940" max="7940" width="7.5" style="78" customWidth="1"/>
    <col min="7941" max="7941" width="6" style="78" customWidth="1"/>
    <col min="7942" max="7943" width="12" style="78" customWidth="1"/>
    <col min="7944" max="7944" width="8.5" style="78" customWidth="1"/>
    <col min="7945" max="7945" width="6.125" style="78" customWidth="1"/>
    <col min="7946" max="7946" width="11.5" style="78" customWidth="1"/>
    <col min="7947" max="7947" width="12.875" style="78" customWidth="1"/>
    <col min="7948" max="7948" width="12.125" style="78" customWidth="1"/>
    <col min="7949" max="7949" width="8.125" style="78" customWidth="1"/>
    <col min="7950" max="7950" width="10.125" style="78" customWidth="1"/>
    <col min="7951" max="7951" width="13.875" style="78" customWidth="1"/>
    <col min="7952" max="8192" width="9.875" style="78"/>
    <col min="8193" max="8193" width="14.5" style="78" customWidth="1"/>
    <col min="8194" max="8194" width="12" style="78" customWidth="1"/>
    <col min="8195" max="8195" width="9" style="78" customWidth="1"/>
    <col min="8196" max="8196" width="7.5" style="78" customWidth="1"/>
    <col min="8197" max="8197" width="6" style="78" customWidth="1"/>
    <col min="8198" max="8199" width="12" style="78" customWidth="1"/>
    <col min="8200" max="8200" width="8.5" style="78" customWidth="1"/>
    <col min="8201" max="8201" width="6.125" style="78" customWidth="1"/>
    <col min="8202" max="8202" width="11.5" style="78" customWidth="1"/>
    <col min="8203" max="8203" width="12.875" style="78" customWidth="1"/>
    <col min="8204" max="8204" width="12.125" style="78" customWidth="1"/>
    <col min="8205" max="8205" width="8.125" style="78" customWidth="1"/>
    <col min="8206" max="8206" width="10.125" style="78" customWidth="1"/>
    <col min="8207" max="8207" width="13.875" style="78" customWidth="1"/>
    <col min="8208" max="8448" width="9.875" style="78"/>
    <col min="8449" max="8449" width="14.5" style="78" customWidth="1"/>
    <col min="8450" max="8450" width="12" style="78" customWidth="1"/>
    <col min="8451" max="8451" width="9" style="78" customWidth="1"/>
    <col min="8452" max="8452" width="7.5" style="78" customWidth="1"/>
    <col min="8453" max="8453" width="6" style="78" customWidth="1"/>
    <col min="8454" max="8455" width="12" style="78" customWidth="1"/>
    <col min="8456" max="8456" width="8.5" style="78" customWidth="1"/>
    <col min="8457" max="8457" width="6.125" style="78" customWidth="1"/>
    <col min="8458" max="8458" width="11.5" style="78" customWidth="1"/>
    <col min="8459" max="8459" width="12.875" style="78" customWidth="1"/>
    <col min="8460" max="8460" width="12.125" style="78" customWidth="1"/>
    <col min="8461" max="8461" width="8.125" style="78" customWidth="1"/>
    <col min="8462" max="8462" width="10.125" style="78" customWidth="1"/>
    <col min="8463" max="8463" width="13.875" style="78" customWidth="1"/>
    <col min="8464" max="8704" width="9.875" style="78"/>
    <col min="8705" max="8705" width="14.5" style="78" customWidth="1"/>
    <col min="8706" max="8706" width="12" style="78" customWidth="1"/>
    <col min="8707" max="8707" width="9" style="78" customWidth="1"/>
    <col min="8708" max="8708" width="7.5" style="78" customWidth="1"/>
    <col min="8709" max="8709" width="6" style="78" customWidth="1"/>
    <col min="8710" max="8711" width="12" style="78" customWidth="1"/>
    <col min="8712" max="8712" width="8.5" style="78" customWidth="1"/>
    <col min="8713" max="8713" width="6.125" style="78" customWidth="1"/>
    <col min="8714" max="8714" width="11.5" style="78" customWidth="1"/>
    <col min="8715" max="8715" width="12.875" style="78" customWidth="1"/>
    <col min="8716" max="8716" width="12.125" style="78" customWidth="1"/>
    <col min="8717" max="8717" width="8.125" style="78" customWidth="1"/>
    <col min="8718" max="8718" width="10.125" style="78" customWidth="1"/>
    <col min="8719" max="8719" width="13.875" style="78" customWidth="1"/>
    <col min="8720" max="8960" width="9.875" style="78"/>
    <col min="8961" max="8961" width="14.5" style="78" customWidth="1"/>
    <col min="8962" max="8962" width="12" style="78" customWidth="1"/>
    <col min="8963" max="8963" width="9" style="78" customWidth="1"/>
    <col min="8964" max="8964" width="7.5" style="78" customWidth="1"/>
    <col min="8965" max="8965" width="6" style="78" customWidth="1"/>
    <col min="8966" max="8967" width="12" style="78" customWidth="1"/>
    <col min="8968" max="8968" width="8.5" style="78" customWidth="1"/>
    <col min="8969" max="8969" width="6.125" style="78" customWidth="1"/>
    <col min="8970" max="8970" width="11.5" style="78" customWidth="1"/>
    <col min="8971" max="8971" width="12.875" style="78" customWidth="1"/>
    <col min="8972" max="8972" width="12.125" style="78" customWidth="1"/>
    <col min="8973" max="8973" width="8.125" style="78" customWidth="1"/>
    <col min="8974" max="8974" width="10.125" style="78" customWidth="1"/>
    <col min="8975" max="8975" width="13.875" style="78" customWidth="1"/>
    <col min="8976" max="9216" width="9.875" style="78"/>
    <col min="9217" max="9217" width="14.5" style="78" customWidth="1"/>
    <col min="9218" max="9218" width="12" style="78" customWidth="1"/>
    <col min="9219" max="9219" width="9" style="78" customWidth="1"/>
    <col min="9220" max="9220" width="7.5" style="78" customWidth="1"/>
    <col min="9221" max="9221" width="6" style="78" customWidth="1"/>
    <col min="9222" max="9223" width="12" style="78" customWidth="1"/>
    <col min="9224" max="9224" width="8.5" style="78" customWidth="1"/>
    <col min="9225" max="9225" width="6.125" style="78" customWidth="1"/>
    <col min="9226" max="9226" width="11.5" style="78" customWidth="1"/>
    <col min="9227" max="9227" width="12.875" style="78" customWidth="1"/>
    <col min="9228" max="9228" width="12.125" style="78" customWidth="1"/>
    <col min="9229" max="9229" width="8.125" style="78" customWidth="1"/>
    <col min="9230" max="9230" width="10.125" style="78" customWidth="1"/>
    <col min="9231" max="9231" width="13.875" style="78" customWidth="1"/>
    <col min="9232" max="9472" width="9.875" style="78"/>
    <col min="9473" max="9473" width="14.5" style="78" customWidth="1"/>
    <col min="9474" max="9474" width="12" style="78" customWidth="1"/>
    <col min="9475" max="9475" width="9" style="78" customWidth="1"/>
    <col min="9476" max="9476" width="7.5" style="78" customWidth="1"/>
    <col min="9477" max="9477" width="6" style="78" customWidth="1"/>
    <col min="9478" max="9479" width="12" style="78" customWidth="1"/>
    <col min="9480" max="9480" width="8.5" style="78" customWidth="1"/>
    <col min="9481" max="9481" width="6.125" style="78" customWidth="1"/>
    <col min="9482" max="9482" width="11.5" style="78" customWidth="1"/>
    <col min="9483" max="9483" width="12.875" style="78" customWidth="1"/>
    <col min="9484" max="9484" width="12.125" style="78" customWidth="1"/>
    <col min="9485" max="9485" width="8.125" style="78" customWidth="1"/>
    <col min="9486" max="9486" width="10.125" style="78" customWidth="1"/>
    <col min="9487" max="9487" width="13.875" style="78" customWidth="1"/>
    <col min="9488" max="9728" width="9.875" style="78"/>
    <col min="9729" max="9729" width="14.5" style="78" customWidth="1"/>
    <col min="9730" max="9730" width="12" style="78" customWidth="1"/>
    <col min="9731" max="9731" width="9" style="78" customWidth="1"/>
    <col min="9732" max="9732" width="7.5" style="78" customWidth="1"/>
    <col min="9733" max="9733" width="6" style="78" customWidth="1"/>
    <col min="9734" max="9735" width="12" style="78" customWidth="1"/>
    <col min="9736" max="9736" width="8.5" style="78" customWidth="1"/>
    <col min="9737" max="9737" width="6.125" style="78" customWidth="1"/>
    <col min="9738" max="9738" width="11.5" style="78" customWidth="1"/>
    <col min="9739" max="9739" width="12.875" style="78" customWidth="1"/>
    <col min="9740" max="9740" width="12.125" style="78" customWidth="1"/>
    <col min="9741" max="9741" width="8.125" style="78" customWidth="1"/>
    <col min="9742" max="9742" width="10.125" style="78" customWidth="1"/>
    <col min="9743" max="9743" width="13.875" style="78" customWidth="1"/>
    <col min="9744" max="9984" width="9.875" style="78"/>
    <col min="9985" max="9985" width="14.5" style="78" customWidth="1"/>
    <col min="9986" max="9986" width="12" style="78" customWidth="1"/>
    <col min="9987" max="9987" width="9" style="78" customWidth="1"/>
    <col min="9988" max="9988" width="7.5" style="78" customWidth="1"/>
    <col min="9989" max="9989" width="6" style="78" customWidth="1"/>
    <col min="9990" max="9991" width="12" style="78" customWidth="1"/>
    <col min="9992" max="9992" width="8.5" style="78" customWidth="1"/>
    <col min="9993" max="9993" width="6.125" style="78" customWidth="1"/>
    <col min="9994" max="9994" width="11.5" style="78" customWidth="1"/>
    <col min="9995" max="9995" width="12.875" style="78" customWidth="1"/>
    <col min="9996" max="9996" width="12.125" style="78" customWidth="1"/>
    <col min="9997" max="9997" width="8.125" style="78" customWidth="1"/>
    <col min="9998" max="9998" width="10.125" style="78" customWidth="1"/>
    <col min="9999" max="9999" width="13.875" style="78" customWidth="1"/>
    <col min="10000" max="10240" width="9.875" style="78"/>
    <col min="10241" max="10241" width="14.5" style="78" customWidth="1"/>
    <col min="10242" max="10242" width="12" style="78" customWidth="1"/>
    <col min="10243" max="10243" width="9" style="78" customWidth="1"/>
    <col min="10244" max="10244" width="7.5" style="78" customWidth="1"/>
    <col min="10245" max="10245" width="6" style="78" customWidth="1"/>
    <col min="10246" max="10247" width="12" style="78" customWidth="1"/>
    <col min="10248" max="10248" width="8.5" style="78" customWidth="1"/>
    <col min="10249" max="10249" width="6.125" style="78" customWidth="1"/>
    <col min="10250" max="10250" width="11.5" style="78" customWidth="1"/>
    <col min="10251" max="10251" width="12.875" style="78" customWidth="1"/>
    <col min="10252" max="10252" width="12.125" style="78" customWidth="1"/>
    <col min="10253" max="10253" width="8.125" style="78" customWidth="1"/>
    <col min="10254" max="10254" width="10.125" style="78" customWidth="1"/>
    <col min="10255" max="10255" width="13.875" style="78" customWidth="1"/>
    <col min="10256" max="10496" width="9.875" style="78"/>
    <col min="10497" max="10497" width="14.5" style="78" customWidth="1"/>
    <col min="10498" max="10498" width="12" style="78" customWidth="1"/>
    <col min="10499" max="10499" width="9" style="78" customWidth="1"/>
    <col min="10500" max="10500" width="7.5" style="78" customWidth="1"/>
    <col min="10501" max="10501" width="6" style="78" customWidth="1"/>
    <col min="10502" max="10503" width="12" style="78" customWidth="1"/>
    <col min="10504" max="10504" width="8.5" style="78" customWidth="1"/>
    <col min="10505" max="10505" width="6.125" style="78" customWidth="1"/>
    <col min="10506" max="10506" width="11.5" style="78" customWidth="1"/>
    <col min="10507" max="10507" width="12.875" style="78" customWidth="1"/>
    <col min="10508" max="10508" width="12.125" style="78" customWidth="1"/>
    <col min="10509" max="10509" width="8.125" style="78" customWidth="1"/>
    <col min="10510" max="10510" width="10.125" style="78" customWidth="1"/>
    <col min="10511" max="10511" width="13.875" style="78" customWidth="1"/>
    <col min="10512" max="10752" width="9.875" style="78"/>
    <col min="10753" max="10753" width="14.5" style="78" customWidth="1"/>
    <col min="10754" max="10754" width="12" style="78" customWidth="1"/>
    <col min="10755" max="10755" width="9" style="78" customWidth="1"/>
    <col min="10756" max="10756" width="7.5" style="78" customWidth="1"/>
    <col min="10757" max="10757" width="6" style="78" customWidth="1"/>
    <col min="10758" max="10759" width="12" style="78" customWidth="1"/>
    <col min="10760" max="10760" width="8.5" style="78" customWidth="1"/>
    <col min="10761" max="10761" width="6.125" style="78" customWidth="1"/>
    <col min="10762" max="10762" width="11.5" style="78" customWidth="1"/>
    <col min="10763" max="10763" width="12.875" style="78" customWidth="1"/>
    <col min="10764" max="10764" width="12.125" style="78" customWidth="1"/>
    <col min="10765" max="10765" width="8.125" style="78" customWidth="1"/>
    <col min="10766" max="10766" width="10.125" style="78" customWidth="1"/>
    <col min="10767" max="10767" width="13.875" style="78" customWidth="1"/>
    <col min="10768" max="11008" width="9.875" style="78"/>
    <col min="11009" max="11009" width="14.5" style="78" customWidth="1"/>
    <col min="11010" max="11010" width="12" style="78" customWidth="1"/>
    <col min="11011" max="11011" width="9" style="78" customWidth="1"/>
    <col min="11012" max="11012" width="7.5" style="78" customWidth="1"/>
    <col min="11013" max="11013" width="6" style="78" customWidth="1"/>
    <col min="11014" max="11015" width="12" style="78" customWidth="1"/>
    <col min="11016" max="11016" width="8.5" style="78" customWidth="1"/>
    <col min="11017" max="11017" width="6.125" style="78" customWidth="1"/>
    <col min="11018" max="11018" width="11.5" style="78" customWidth="1"/>
    <col min="11019" max="11019" width="12.875" style="78" customWidth="1"/>
    <col min="11020" max="11020" width="12.125" style="78" customWidth="1"/>
    <col min="11021" max="11021" width="8.125" style="78" customWidth="1"/>
    <col min="11022" max="11022" width="10.125" style="78" customWidth="1"/>
    <col min="11023" max="11023" width="13.875" style="78" customWidth="1"/>
    <col min="11024" max="11264" width="9.875" style="78"/>
    <col min="11265" max="11265" width="14.5" style="78" customWidth="1"/>
    <col min="11266" max="11266" width="12" style="78" customWidth="1"/>
    <col min="11267" max="11267" width="9" style="78" customWidth="1"/>
    <col min="11268" max="11268" width="7.5" style="78" customWidth="1"/>
    <col min="11269" max="11269" width="6" style="78" customWidth="1"/>
    <col min="11270" max="11271" width="12" style="78" customWidth="1"/>
    <col min="11272" max="11272" width="8.5" style="78" customWidth="1"/>
    <col min="11273" max="11273" width="6.125" style="78" customWidth="1"/>
    <col min="11274" max="11274" width="11.5" style="78" customWidth="1"/>
    <col min="11275" max="11275" width="12.875" style="78" customWidth="1"/>
    <col min="11276" max="11276" width="12.125" style="78" customWidth="1"/>
    <col min="11277" max="11277" width="8.125" style="78" customWidth="1"/>
    <col min="11278" max="11278" width="10.125" style="78" customWidth="1"/>
    <col min="11279" max="11279" width="13.875" style="78" customWidth="1"/>
    <col min="11280" max="11520" width="9.875" style="78"/>
    <col min="11521" max="11521" width="14.5" style="78" customWidth="1"/>
    <col min="11522" max="11522" width="12" style="78" customWidth="1"/>
    <col min="11523" max="11523" width="9" style="78" customWidth="1"/>
    <col min="11524" max="11524" width="7.5" style="78" customWidth="1"/>
    <col min="11525" max="11525" width="6" style="78" customWidth="1"/>
    <col min="11526" max="11527" width="12" style="78" customWidth="1"/>
    <col min="11528" max="11528" width="8.5" style="78" customWidth="1"/>
    <col min="11529" max="11529" width="6.125" style="78" customWidth="1"/>
    <col min="11530" max="11530" width="11.5" style="78" customWidth="1"/>
    <col min="11531" max="11531" width="12.875" style="78" customWidth="1"/>
    <col min="11532" max="11532" width="12.125" style="78" customWidth="1"/>
    <col min="11533" max="11533" width="8.125" style="78" customWidth="1"/>
    <col min="11534" max="11534" width="10.125" style="78" customWidth="1"/>
    <col min="11535" max="11535" width="13.875" style="78" customWidth="1"/>
    <col min="11536" max="11776" width="9.875" style="78"/>
    <col min="11777" max="11777" width="14.5" style="78" customWidth="1"/>
    <col min="11778" max="11778" width="12" style="78" customWidth="1"/>
    <col min="11779" max="11779" width="9" style="78" customWidth="1"/>
    <col min="11780" max="11780" width="7.5" style="78" customWidth="1"/>
    <col min="11781" max="11781" width="6" style="78" customWidth="1"/>
    <col min="11782" max="11783" width="12" style="78" customWidth="1"/>
    <col min="11784" max="11784" width="8.5" style="78" customWidth="1"/>
    <col min="11785" max="11785" width="6.125" style="78" customWidth="1"/>
    <col min="11786" max="11786" width="11.5" style="78" customWidth="1"/>
    <col min="11787" max="11787" width="12.875" style="78" customWidth="1"/>
    <col min="11788" max="11788" width="12.125" style="78" customWidth="1"/>
    <col min="11789" max="11789" width="8.125" style="78" customWidth="1"/>
    <col min="11790" max="11790" width="10.125" style="78" customWidth="1"/>
    <col min="11791" max="11791" width="13.875" style="78" customWidth="1"/>
    <col min="11792" max="12032" width="9.875" style="78"/>
    <col min="12033" max="12033" width="14.5" style="78" customWidth="1"/>
    <col min="12034" max="12034" width="12" style="78" customWidth="1"/>
    <col min="12035" max="12035" width="9" style="78" customWidth="1"/>
    <col min="12036" max="12036" width="7.5" style="78" customWidth="1"/>
    <col min="12037" max="12037" width="6" style="78" customWidth="1"/>
    <col min="12038" max="12039" width="12" style="78" customWidth="1"/>
    <col min="12040" max="12040" width="8.5" style="78" customWidth="1"/>
    <col min="12041" max="12041" width="6.125" style="78" customWidth="1"/>
    <col min="12042" max="12042" width="11.5" style="78" customWidth="1"/>
    <col min="12043" max="12043" width="12.875" style="78" customWidth="1"/>
    <col min="12044" max="12044" width="12.125" style="78" customWidth="1"/>
    <col min="12045" max="12045" width="8.125" style="78" customWidth="1"/>
    <col min="12046" max="12046" width="10.125" style="78" customWidth="1"/>
    <col min="12047" max="12047" width="13.875" style="78" customWidth="1"/>
    <col min="12048" max="12288" width="9.875" style="78"/>
    <col min="12289" max="12289" width="14.5" style="78" customWidth="1"/>
    <col min="12290" max="12290" width="12" style="78" customWidth="1"/>
    <col min="12291" max="12291" width="9" style="78" customWidth="1"/>
    <col min="12292" max="12292" width="7.5" style="78" customWidth="1"/>
    <col min="12293" max="12293" width="6" style="78" customWidth="1"/>
    <col min="12294" max="12295" width="12" style="78" customWidth="1"/>
    <col min="12296" max="12296" width="8.5" style="78" customWidth="1"/>
    <col min="12297" max="12297" width="6.125" style="78" customWidth="1"/>
    <col min="12298" max="12298" width="11.5" style="78" customWidth="1"/>
    <col min="12299" max="12299" width="12.875" style="78" customWidth="1"/>
    <col min="12300" max="12300" width="12.125" style="78" customWidth="1"/>
    <col min="12301" max="12301" width="8.125" style="78" customWidth="1"/>
    <col min="12302" max="12302" width="10.125" style="78" customWidth="1"/>
    <col min="12303" max="12303" width="13.875" style="78" customWidth="1"/>
    <col min="12304" max="12544" width="9.875" style="78"/>
    <col min="12545" max="12545" width="14.5" style="78" customWidth="1"/>
    <col min="12546" max="12546" width="12" style="78" customWidth="1"/>
    <col min="12547" max="12547" width="9" style="78" customWidth="1"/>
    <col min="12548" max="12548" width="7.5" style="78" customWidth="1"/>
    <col min="12549" max="12549" width="6" style="78" customWidth="1"/>
    <col min="12550" max="12551" width="12" style="78" customWidth="1"/>
    <col min="12552" max="12552" width="8.5" style="78" customWidth="1"/>
    <col min="12553" max="12553" width="6.125" style="78" customWidth="1"/>
    <col min="12554" max="12554" width="11.5" style="78" customWidth="1"/>
    <col min="12555" max="12555" width="12.875" style="78" customWidth="1"/>
    <col min="12556" max="12556" width="12.125" style="78" customWidth="1"/>
    <col min="12557" max="12557" width="8.125" style="78" customWidth="1"/>
    <col min="12558" max="12558" width="10.125" style="78" customWidth="1"/>
    <col min="12559" max="12559" width="13.875" style="78" customWidth="1"/>
    <col min="12560" max="12800" width="9.875" style="78"/>
    <col min="12801" max="12801" width="14.5" style="78" customWidth="1"/>
    <col min="12802" max="12802" width="12" style="78" customWidth="1"/>
    <col min="12803" max="12803" width="9" style="78" customWidth="1"/>
    <col min="12804" max="12804" width="7.5" style="78" customWidth="1"/>
    <col min="12805" max="12805" width="6" style="78" customWidth="1"/>
    <col min="12806" max="12807" width="12" style="78" customWidth="1"/>
    <col min="12808" max="12808" width="8.5" style="78" customWidth="1"/>
    <col min="12809" max="12809" width="6.125" style="78" customWidth="1"/>
    <col min="12810" max="12810" width="11.5" style="78" customWidth="1"/>
    <col min="12811" max="12811" width="12.875" style="78" customWidth="1"/>
    <col min="12812" max="12812" width="12.125" style="78" customWidth="1"/>
    <col min="12813" max="12813" width="8.125" style="78" customWidth="1"/>
    <col min="12814" max="12814" width="10.125" style="78" customWidth="1"/>
    <col min="12815" max="12815" width="13.875" style="78" customWidth="1"/>
    <col min="12816" max="13056" width="9.875" style="78"/>
    <col min="13057" max="13057" width="14.5" style="78" customWidth="1"/>
    <col min="13058" max="13058" width="12" style="78" customWidth="1"/>
    <col min="13059" max="13059" width="9" style="78" customWidth="1"/>
    <col min="13060" max="13060" width="7.5" style="78" customWidth="1"/>
    <col min="13061" max="13061" width="6" style="78" customWidth="1"/>
    <col min="13062" max="13063" width="12" style="78" customWidth="1"/>
    <col min="13064" max="13064" width="8.5" style="78" customWidth="1"/>
    <col min="13065" max="13065" width="6.125" style="78" customWidth="1"/>
    <col min="13066" max="13066" width="11.5" style="78" customWidth="1"/>
    <col min="13067" max="13067" width="12.875" style="78" customWidth="1"/>
    <col min="13068" max="13068" width="12.125" style="78" customWidth="1"/>
    <col min="13069" max="13069" width="8.125" style="78" customWidth="1"/>
    <col min="13070" max="13070" width="10.125" style="78" customWidth="1"/>
    <col min="13071" max="13071" width="13.875" style="78" customWidth="1"/>
    <col min="13072" max="13312" width="9.875" style="78"/>
    <col min="13313" max="13313" width="14.5" style="78" customWidth="1"/>
    <col min="13314" max="13314" width="12" style="78" customWidth="1"/>
    <col min="13315" max="13315" width="9" style="78" customWidth="1"/>
    <col min="13316" max="13316" width="7.5" style="78" customWidth="1"/>
    <col min="13317" max="13317" width="6" style="78" customWidth="1"/>
    <col min="13318" max="13319" width="12" style="78" customWidth="1"/>
    <col min="13320" max="13320" width="8.5" style="78" customWidth="1"/>
    <col min="13321" max="13321" width="6.125" style="78" customWidth="1"/>
    <col min="13322" max="13322" width="11.5" style="78" customWidth="1"/>
    <col min="13323" max="13323" width="12.875" style="78" customWidth="1"/>
    <col min="13324" max="13324" width="12.125" style="78" customWidth="1"/>
    <col min="13325" max="13325" width="8.125" style="78" customWidth="1"/>
    <col min="13326" max="13326" width="10.125" style="78" customWidth="1"/>
    <col min="13327" max="13327" width="13.875" style="78" customWidth="1"/>
    <col min="13328" max="13568" width="9.875" style="78"/>
    <col min="13569" max="13569" width="14.5" style="78" customWidth="1"/>
    <col min="13570" max="13570" width="12" style="78" customWidth="1"/>
    <col min="13571" max="13571" width="9" style="78" customWidth="1"/>
    <col min="13572" max="13572" width="7.5" style="78" customWidth="1"/>
    <col min="13573" max="13573" width="6" style="78" customWidth="1"/>
    <col min="13574" max="13575" width="12" style="78" customWidth="1"/>
    <col min="13576" max="13576" width="8.5" style="78" customWidth="1"/>
    <col min="13577" max="13577" width="6.125" style="78" customWidth="1"/>
    <col min="13578" max="13578" width="11.5" style="78" customWidth="1"/>
    <col min="13579" max="13579" width="12.875" style="78" customWidth="1"/>
    <col min="13580" max="13580" width="12.125" style="78" customWidth="1"/>
    <col min="13581" max="13581" width="8.125" style="78" customWidth="1"/>
    <col min="13582" max="13582" width="10.125" style="78" customWidth="1"/>
    <col min="13583" max="13583" width="13.875" style="78" customWidth="1"/>
    <col min="13584" max="13824" width="9.875" style="78"/>
    <col min="13825" max="13825" width="14.5" style="78" customWidth="1"/>
    <col min="13826" max="13826" width="12" style="78" customWidth="1"/>
    <col min="13827" max="13827" width="9" style="78" customWidth="1"/>
    <col min="13828" max="13828" width="7.5" style="78" customWidth="1"/>
    <col min="13829" max="13829" width="6" style="78" customWidth="1"/>
    <col min="13830" max="13831" width="12" style="78" customWidth="1"/>
    <col min="13832" max="13832" width="8.5" style="78" customWidth="1"/>
    <col min="13833" max="13833" width="6.125" style="78" customWidth="1"/>
    <col min="13834" max="13834" width="11.5" style="78" customWidth="1"/>
    <col min="13835" max="13835" width="12.875" style="78" customWidth="1"/>
    <col min="13836" max="13836" width="12.125" style="78" customWidth="1"/>
    <col min="13837" max="13837" width="8.125" style="78" customWidth="1"/>
    <col min="13838" max="13838" width="10.125" style="78" customWidth="1"/>
    <col min="13839" max="13839" width="13.875" style="78" customWidth="1"/>
    <col min="13840" max="14080" width="9.875" style="78"/>
    <col min="14081" max="14081" width="14.5" style="78" customWidth="1"/>
    <col min="14082" max="14082" width="12" style="78" customWidth="1"/>
    <col min="14083" max="14083" width="9" style="78" customWidth="1"/>
    <col min="14084" max="14084" width="7.5" style="78" customWidth="1"/>
    <col min="14085" max="14085" width="6" style="78" customWidth="1"/>
    <col min="14086" max="14087" width="12" style="78" customWidth="1"/>
    <col min="14088" max="14088" width="8.5" style="78" customWidth="1"/>
    <col min="14089" max="14089" width="6.125" style="78" customWidth="1"/>
    <col min="14090" max="14090" width="11.5" style="78" customWidth="1"/>
    <col min="14091" max="14091" width="12.875" style="78" customWidth="1"/>
    <col min="14092" max="14092" width="12.125" style="78" customWidth="1"/>
    <col min="14093" max="14093" width="8.125" style="78" customWidth="1"/>
    <col min="14094" max="14094" width="10.125" style="78" customWidth="1"/>
    <col min="14095" max="14095" width="13.875" style="78" customWidth="1"/>
    <col min="14096" max="14336" width="9.875" style="78"/>
    <col min="14337" max="14337" width="14.5" style="78" customWidth="1"/>
    <col min="14338" max="14338" width="12" style="78" customWidth="1"/>
    <col min="14339" max="14339" width="9" style="78" customWidth="1"/>
    <col min="14340" max="14340" width="7.5" style="78" customWidth="1"/>
    <col min="14341" max="14341" width="6" style="78" customWidth="1"/>
    <col min="14342" max="14343" width="12" style="78" customWidth="1"/>
    <col min="14344" max="14344" width="8.5" style="78" customWidth="1"/>
    <col min="14345" max="14345" width="6.125" style="78" customWidth="1"/>
    <col min="14346" max="14346" width="11.5" style="78" customWidth="1"/>
    <col min="14347" max="14347" width="12.875" style="78" customWidth="1"/>
    <col min="14348" max="14348" width="12.125" style="78" customWidth="1"/>
    <col min="14349" max="14349" width="8.125" style="78" customWidth="1"/>
    <col min="14350" max="14350" width="10.125" style="78" customWidth="1"/>
    <col min="14351" max="14351" width="13.875" style="78" customWidth="1"/>
    <col min="14352" max="14592" width="9.875" style="78"/>
    <col min="14593" max="14593" width="14.5" style="78" customWidth="1"/>
    <col min="14594" max="14594" width="12" style="78" customWidth="1"/>
    <col min="14595" max="14595" width="9" style="78" customWidth="1"/>
    <col min="14596" max="14596" width="7.5" style="78" customWidth="1"/>
    <col min="14597" max="14597" width="6" style="78" customWidth="1"/>
    <col min="14598" max="14599" width="12" style="78" customWidth="1"/>
    <col min="14600" max="14600" width="8.5" style="78" customWidth="1"/>
    <col min="14601" max="14601" width="6.125" style="78" customWidth="1"/>
    <col min="14602" max="14602" width="11.5" style="78" customWidth="1"/>
    <col min="14603" max="14603" width="12.875" style="78" customWidth="1"/>
    <col min="14604" max="14604" width="12.125" style="78" customWidth="1"/>
    <col min="14605" max="14605" width="8.125" style="78" customWidth="1"/>
    <col min="14606" max="14606" width="10.125" style="78" customWidth="1"/>
    <col min="14607" max="14607" width="13.875" style="78" customWidth="1"/>
    <col min="14608" max="14848" width="9.875" style="78"/>
    <col min="14849" max="14849" width="14.5" style="78" customWidth="1"/>
    <col min="14850" max="14850" width="12" style="78" customWidth="1"/>
    <col min="14851" max="14851" width="9" style="78" customWidth="1"/>
    <col min="14852" max="14852" width="7.5" style="78" customWidth="1"/>
    <col min="14853" max="14853" width="6" style="78" customWidth="1"/>
    <col min="14854" max="14855" width="12" style="78" customWidth="1"/>
    <col min="14856" max="14856" width="8.5" style="78" customWidth="1"/>
    <col min="14857" max="14857" width="6.125" style="78" customWidth="1"/>
    <col min="14858" max="14858" width="11.5" style="78" customWidth="1"/>
    <col min="14859" max="14859" width="12.875" style="78" customWidth="1"/>
    <col min="14860" max="14860" width="12.125" style="78" customWidth="1"/>
    <col min="14861" max="14861" width="8.125" style="78" customWidth="1"/>
    <col min="14862" max="14862" width="10.125" style="78" customWidth="1"/>
    <col min="14863" max="14863" width="13.875" style="78" customWidth="1"/>
    <col min="14864" max="15104" width="9.875" style="78"/>
    <col min="15105" max="15105" width="14.5" style="78" customWidth="1"/>
    <col min="15106" max="15106" width="12" style="78" customWidth="1"/>
    <col min="15107" max="15107" width="9" style="78" customWidth="1"/>
    <col min="15108" max="15108" width="7.5" style="78" customWidth="1"/>
    <col min="15109" max="15109" width="6" style="78" customWidth="1"/>
    <col min="15110" max="15111" width="12" style="78" customWidth="1"/>
    <col min="15112" max="15112" width="8.5" style="78" customWidth="1"/>
    <col min="15113" max="15113" width="6.125" style="78" customWidth="1"/>
    <col min="15114" max="15114" width="11.5" style="78" customWidth="1"/>
    <col min="15115" max="15115" width="12.875" style="78" customWidth="1"/>
    <col min="15116" max="15116" width="12.125" style="78" customWidth="1"/>
    <col min="15117" max="15117" width="8.125" style="78" customWidth="1"/>
    <col min="15118" max="15118" width="10.125" style="78" customWidth="1"/>
    <col min="15119" max="15119" width="13.875" style="78" customWidth="1"/>
    <col min="15120" max="15360" width="9.875" style="78"/>
    <col min="15361" max="15361" width="14.5" style="78" customWidth="1"/>
    <col min="15362" max="15362" width="12" style="78" customWidth="1"/>
    <col min="15363" max="15363" width="9" style="78" customWidth="1"/>
    <col min="15364" max="15364" width="7.5" style="78" customWidth="1"/>
    <col min="15365" max="15365" width="6" style="78" customWidth="1"/>
    <col min="15366" max="15367" width="12" style="78" customWidth="1"/>
    <col min="15368" max="15368" width="8.5" style="78" customWidth="1"/>
    <col min="15369" max="15369" width="6.125" style="78" customWidth="1"/>
    <col min="15370" max="15370" width="11.5" style="78" customWidth="1"/>
    <col min="15371" max="15371" width="12.875" style="78" customWidth="1"/>
    <col min="15372" max="15372" width="12.125" style="78" customWidth="1"/>
    <col min="15373" max="15373" width="8.125" style="78" customWidth="1"/>
    <col min="15374" max="15374" width="10.125" style="78" customWidth="1"/>
    <col min="15375" max="15375" width="13.875" style="78" customWidth="1"/>
    <col min="15376" max="15616" width="9.875" style="78"/>
    <col min="15617" max="15617" width="14.5" style="78" customWidth="1"/>
    <col min="15618" max="15618" width="12" style="78" customWidth="1"/>
    <col min="15619" max="15619" width="9" style="78" customWidth="1"/>
    <col min="15620" max="15620" width="7.5" style="78" customWidth="1"/>
    <col min="15621" max="15621" width="6" style="78" customWidth="1"/>
    <col min="15622" max="15623" width="12" style="78" customWidth="1"/>
    <col min="15624" max="15624" width="8.5" style="78" customWidth="1"/>
    <col min="15625" max="15625" width="6.125" style="78" customWidth="1"/>
    <col min="15626" max="15626" width="11.5" style="78" customWidth="1"/>
    <col min="15627" max="15627" width="12.875" style="78" customWidth="1"/>
    <col min="15628" max="15628" width="12.125" style="78" customWidth="1"/>
    <col min="15629" max="15629" width="8.125" style="78" customWidth="1"/>
    <col min="15630" max="15630" width="10.125" style="78" customWidth="1"/>
    <col min="15631" max="15631" width="13.875" style="78" customWidth="1"/>
    <col min="15632" max="15872" width="9.875" style="78"/>
    <col min="15873" max="15873" width="14.5" style="78" customWidth="1"/>
    <col min="15874" max="15874" width="12" style="78" customWidth="1"/>
    <col min="15875" max="15875" width="9" style="78" customWidth="1"/>
    <col min="15876" max="15876" width="7.5" style="78" customWidth="1"/>
    <col min="15877" max="15877" width="6" style="78" customWidth="1"/>
    <col min="15878" max="15879" width="12" style="78" customWidth="1"/>
    <col min="15880" max="15880" width="8.5" style="78" customWidth="1"/>
    <col min="15881" max="15881" width="6.125" style="78" customWidth="1"/>
    <col min="15882" max="15882" width="11.5" style="78" customWidth="1"/>
    <col min="15883" max="15883" width="12.875" style="78" customWidth="1"/>
    <col min="15884" max="15884" width="12.125" style="78" customWidth="1"/>
    <col min="15885" max="15885" width="8.125" style="78" customWidth="1"/>
    <col min="15886" max="15886" width="10.125" style="78" customWidth="1"/>
    <col min="15887" max="15887" width="13.875" style="78" customWidth="1"/>
    <col min="15888" max="16128" width="9.875" style="78"/>
    <col min="16129" max="16129" width="14.5" style="78" customWidth="1"/>
    <col min="16130" max="16130" width="12" style="78" customWidth="1"/>
    <col min="16131" max="16131" width="9" style="78" customWidth="1"/>
    <col min="16132" max="16132" width="7.5" style="78" customWidth="1"/>
    <col min="16133" max="16133" width="6" style="78" customWidth="1"/>
    <col min="16134" max="16135" width="12" style="78" customWidth="1"/>
    <col min="16136" max="16136" width="8.5" style="78" customWidth="1"/>
    <col min="16137" max="16137" width="6.125" style="78" customWidth="1"/>
    <col min="16138" max="16138" width="11.5" style="78" customWidth="1"/>
    <col min="16139" max="16139" width="12.875" style="78" customWidth="1"/>
    <col min="16140" max="16140" width="12.125" style="78" customWidth="1"/>
    <col min="16141" max="16141" width="8.125" style="78" customWidth="1"/>
    <col min="16142" max="16142" width="10.125" style="78" customWidth="1"/>
    <col min="16143" max="16143" width="13.875" style="78" customWidth="1"/>
    <col min="16144" max="16384" width="9.875" style="78"/>
  </cols>
  <sheetData>
    <row r="1" spans="1:19" s="65" customFormat="1" ht="15" customHeight="1"/>
    <row r="2" spans="1:19" s="65" customFormat="1" ht="18.75">
      <c r="A2" s="258" t="s">
        <v>395</v>
      </c>
      <c r="B2" s="258"/>
      <c r="C2" s="258"/>
      <c r="D2" s="258"/>
      <c r="E2" s="258"/>
      <c r="F2" s="258"/>
      <c r="G2" s="258"/>
      <c r="H2" s="258"/>
      <c r="I2" s="258"/>
      <c r="J2" s="258"/>
      <c r="K2" s="258"/>
      <c r="L2" s="258"/>
      <c r="M2" s="258"/>
      <c r="N2" s="258"/>
      <c r="O2" s="66"/>
      <c r="P2" s="67"/>
      <c r="Q2" s="67"/>
      <c r="R2" s="67"/>
      <c r="S2" s="67"/>
    </row>
    <row r="3" spans="1:19" s="67" customFormat="1" ht="12" customHeight="1">
      <c r="A3" s="68"/>
      <c r="B3" s="69"/>
      <c r="C3" s="69"/>
      <c r="D3" s="69"/>
      <c r="E3" s="69"/>
      <c r="F3" s="69"/>
      <c r="G3" s="69"/>
      <c r="H3" s="69"/>
      <c r="I3" s="69"/>
      <c r="J3" s="69"/>
      <c r="K3" s="69"/>
      <c r="L3" s="69"/>
      <c r="M3" s="69"/>
      <c r="N3" s="69"/>
      <c r="O3" s="66"/>
    </row>
    <row r="4" spans="1:19" s="71" customFormat="1" ht="12">
      <c r="A4" s="296" t="s">
        <v>396</v>
      </c>
      <c r="B4" s="279" t="s">
        <v>397</v>
      </c>
      <c r="C4" s="279"/>
      <c r="D4" s="279"/>
      <c r="E4" s="279"/>
      <c r="F4" s="279"/>
      <c r="G4" s="279" t="s">
        <v>398</v>
      </c>
      <c r="H4" s="279"/>
      <c r="I4" s="279"/>
      <c r="J4" s="279"/>
      <c r="K4" s="279" t="s">
        <v>399</v>
      </c>
      <c r="L4" s="279" t="s">
        <v>400</v>
      </c>
      <c r="M4" s="279" t="s">
        <v>401</v>
      </c>
      <c r="N4" s="280" t="s">
        <v>402</v>
      </c>
      <c r="O4" s="162"/>
    </row>
    <row r="5" spans="1:19" s="71" customFormat="1" ht="24">
      <c r="A5" s="297"/>
      <c r="B5" s="121" t="s">
        <v>403</v>
      </c>
      <c r="C5" s="121" t="s">
        <v>404</v>
      </c>
      <c r="D5" s="121" t="s">
        <v>405</v>
      </c>
      <c r="E5" s="121" t="s">
        <v>406</v>
      </c>
      <c r="F5" s="121" t="s">
        <v>407</v>
      </c>
      <c r="G5" s="121" t="s">
        <v>408</v>
      </c>
      <c r="H5" s="121" t="s">
        <v>409</v>
      </c>
      <c r="I5" s="121" t="s">
        <v>410</v>
      </c>
      <c r="J5" s="121" t="s">
        <v>407</v>
      </c>
      <c r="K5" s="279"/>
      <c r="L5" s="279"/>
      <c r="M5" s="279"/>
      <c r="N5" s="280"/>
    </row>
    <row r="6" spans="1:19" s="71" customFormat="1" ht="12">
      <c r="A6" s="155"/>
      <c r="B6" s="155"/>
      <c r="C6" s="155"/>
      <c r="D6" s="155"/>
      <c r="E6" s="163">
        <v>1.2E-2</v>
      </c>
      <c r="F6" s="75">
        <f>ROUND(B6*(1-D6)*E6,2)</f>
        <v>0</v>
      </c>
      <c r="G6" s="155"/>
      <c r="H6" s="155"/>
      <c r="I6" s="164">
        <v>0.12</v>
      </c>
      <c r="J6" s="75">
        <f>G6*I6</f>
        <v>0</v>
      </c>
      <c r="K6" s="75">
        <f>F6+J6</f>
        <v>0</v>
      </c>
      <c r="L6" s="155"/>
      <c r="M6" s="75">
        <f>K6-L6</f>
        <v>0</v>
      </c>
      <c r="N6" s="165"/>
    </row>
    <row r="7" spans="1:19" s="71" customFormat="1" ht="12">
      <c r="A7" s="155"/>
      <c r="B7" s="155"/>
      <c r="C7" s="155"/>
      <c r="D7" s="155"/>
      <c r="E7" s="163">
        <v>1.2E-2</v>
      </c>
      <c r="F7" s="75">
        <f>ROUND(B7*(1-D7)*E7,2)</f>
        <v>0</v>
      </c>
      <c r="G7" s="155"/>
      <c r="H7" s="155"/>
      <c r="I7" s="164">
        <v>0.12</v>
      </c>
      <c r="J7" s="75">
        <f>G7*I7</f>
        <v>0</v>
      </c>
      <c r="K7" s="75">
        <f>F7+J7</f>
        <v>0</v>
      </c>
      <c r="L7" s="155"/>
      <c r="M7" s="75">
        <f>K7-L7</f>
        <v>0</v>
      </c>
      <c r="N7" s="165"/>
    </row>
    <row r="8" spans="1:19" s="71" customFormat="1" ht="12">
      <c r="A8" s="155"/>
      <c r="B8" s="155"/>
      <c r="C8" s="155"/>
      <c r="D8" s="155"/>
      <c r="E8" s="163">
        <v>1.2E-2</v>
      </c>
      <c r="F8" s="75">
        <f>ROUND(B8*(1-D8)*E8,2)</f>
        <v>0</v>
      </c>
      <c r="G8" s="155"/>
      <c r="H8" s="155"/>
      <c r="I8" s="164">
        <v>0.12</v>
      </c>
      <c r="J8" s="75">
        <f>G8*I8</f>
        <v>0</v>
      </c>
      <c r="K8" s="75">
        <f>F8+J8</f>
        <v>0</v>
      </c>
      <c r="L8" s="155"/>
      <c r="M8" s="75">
        <f>K8-L8</f>
        <v>0</v>
      </c>
      <c r="N8" s="165"/>
    </row>
    <row r="9" spans="1:19" s="71" customFormat="1" ht="12">
      <c r="A9" s="121" t="s">
        <v>411</v>
      </c>
      <c r="B9" s="75">
        <f>SUM(B6:B8)</f>
        <v>0</v>
      </c>
      <c r="C9" s="126" t="s">
        <v>132</v>
      </c>
      <c r="D9" s="126" t="s">
        <v>132</v>
      </c>
      <c r="E9" s="166"/>
      <c r="F9" s="75">
        <f>SUM(F6:F8)</f>
        <v>0</v>
      </c>
      <c r="G9" s="75">
        <f>SUM(G6:G8)</f>
        <v>0</v>
      </c>
      <c r="H9" s="126" t="s">
        <v>132</v>
      </c>
      <c r="I9" s="166"/>
      <c r="J9" s="75">
        <f>SUM(J6:J8)</f>
        <v>0</v>
      </c>
      <c r="K9" s="75">
        <f>SUM(K6:K8)</f>
        <v>0</v>
      </c>
      <c r="L9" s="75">
        <f>SUM(L6:L8)</f>
        <v>0</v>
      </c>
      <c r="M9" s="75">
        <f>SUM(M6:M8)</f>
        <v>0</v>
      </c>
      <c r="N9" s="126" t="s">
        <v>132</v>
      </c>
    </row>
    <row r="10" spans="1:19" s="167" customFormat="1"/>
    <row r="11" spans="1:19" s="167" customFormat="1">
      <c r="A11" s="98" t="s">
        <v>124</v>
      </c>
    </row>
    <row r="12" spans="1:19">
      <c r="A12" s="98" t="s">
        <v>412</v>
      </c>
    </row>
  </sheetData>
  <mergeCells count="8">
    <mergeCell ref="A2:N2"/>
    <mergeCell ref="A4:A5"/>
    <mergeCell ref="B4:F4"/>
    <mergeCell ref="G4:J4"/>
    <mergeCell ref="K4:K5"/>
    <mergeCell ref="L4:L5"/>
    <mergeCell ref="M4:M5"/>
    <mergeCell ref="N4:N5"/>
  </mergeCells>
  <phoneticPr fontId="1" type="noConversion"/>
  <pageMargins left="0.4" right="0.21" top="1" bottom="1" header="0.5" footer="0.66"/>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0"/>
  <sheetViews>
    <sheetView workbookViewId="0">
      <selection activeCell="J6" sqref="J6"/>
    </sheetView>
  </sheetViews>
  <sheetFormatPr defaultColWidth="9.875" defaultRowHeight="14.25"/>
  <cols>
    <col min="1" max="1" width="11.25" style="78" customWidth="1"/>
    <col min="2" max="2" width="9.875" style="78"/>
    <col min="3" max="3" width="10.875" style="78" customWidth="1"/>
    <col min="4" max="4" width="9.375" style="78" customWidth="1"/>
    <col min="5" max="5" width="10.625" style="78" customWidth="1"/>
    <col min="6" max="6" width="12" style="78" customWidth="1"/>
    <col min="7" max="7" width="10.5" style="78" customWidth="1"/>
    <col min="8" max="8" width="9.25" style="78" customWidth="1"/>
    <col min="9" max="9" width="11.25" style="78" customWidth="1"/>
    <col min="10" max="10" width="12.125" style="78" customWidth="1"/>
    <col min="11" max="11" width="12.25" style="78" customWidth="1"/>
    <col min="12" max="12" width="9.875" style="78" customWidth="1"/>
    <col min="13" max="13" width="11" style="78" customWidth="1"/>
    <col min="14" max="256" width="9.875" style="78"/>
    <col min="257" max="257" width="11.25" style="78" customWidth="1"/>
    <col min="258" max="258" width="9.875" style="78"/>
    <col min="259" max="259" width="10.875" style="78" customWidth="1"/>
    <col min="260" max="260" width="9.375" style="78" customWidth="1"/>
    <col min="261" max="261" width="10.625" style="78" customWidth="1"/>
    <col min="262" max="262" width="12" style="78" customWidth="1"/>
    <col min="263" max="263" width="10.5" style="78" customWidth="1"/>
    <col min="264" max="264" width="9.25" style="78" customWidth="1"/>
    <col min="265" max="265" width="11.25" style="78" customWidth="1"/>
    <col min="266" max="266" width="12.125" style="78" customWidth="1"/>
    <col min="267" max="267" width="12.25" style="78" customWidth="1"/>
    <col min="268" max="268" width="9.875" style="78" customWidth="1"/>
    <col min="269" max="269" width="11" style="78" customWidth="1"/>
    <col min="270" max="512" width="9.875" style="78"/>
    <col min="513" max="513" width="11.25" style="78" customWidth="1"/>
    <col min="514" max="514" width="9.875" style="78"/>
    <col min="515" max="515" width="10.875" style="78" customWidth="1"/>
    <col min="516" max="516" width="9.375" style="78" customWidth="1"/>
    <col min="517" max="517" width="10.625" style="78" customWidth="1"/>
    <col min="518" max="518" width="12" style="78" customWidth="1"/>
    <col min="519" max="519" width="10.5" style="78" customWidth="1"/>
    <col min="520" max="520" width="9.25" style="78" customWidth="1"/>
    <col min="521" max="521" width="11.25" style="78" customWidth="1"/>
    <col min="522" max="522" width="12.125" style="78" customWidth="1"/>
    <col min="523" max="523" width="12.25" style="78" customWidth="1"/>
    <col min="524" max="524" width="9.875" style="78" customWidth="1"/>
    <col min="525" max="525" width="11" style="78" customWidth="1"/>
    <col min="526" max="768" width="9.875" style="78"/>
    <col min="769" max="769" width="11.25" style="78" customWidth="1"/>
    <col min="770" max="770" width="9.875" style="78"/>
    <col min="771" max="771" width="10.875" style="78" customWidth="1"/>
    <col min="772" max="772" width="9.375" style="78" customWidth="1"/>
    <col min="773" max="773" width="10.625" style="78" customWidth="1"/>
    <col min="774" max="774" width="12" style="78" customWidth="1"/>
    <col min="775" max="775" width="10.5" style="78" customWidth="1"/>
    <col min="776" max="776" width="9.25" style="78" customWidth="1"/>
    <col min="777" max="777" width="11.25" style="78" customWidth="1"/>
    <col min="778" max="778" width="12.125" style="78" customWidth="1"/>
    <col min="779" max="779" width="12.25" style="78" customWidth="1"/>
    <col min="780" max="780" width="9.875" style="78" customWidth="1"/>
    <col min="781" max="781" width="11" style="78" customWidth="1"/>
    <col min="782" max="1024" width="9.875" style="78"/>
    <col min="1025" max="1025" width="11.25" style="78" customWidth="1"/>
    <col min="1026" max="1026" width="9.875" style="78"/>
    <col min="1027" max="1027" width="10.875" style="78" customWidth="1"/>
    <col min="1028" max="1028" width="9.375" style="78" customWidth="1"/>
    <col min="1029" max="1029" width="10.625" style="78" customWidth="1"/>
    <col min="1030" max="1030" width="12" style="78" customWidth="1"/>
    <col min="1031" max="1031" width="10.5" style="78" customWidth="1"/>
    <col min="1032" max="1032" width="9.25" style="78" customWidth="1"/>
    <col min="1033" max="1033" width="11.25" style="78" customWidth="1"/>
    <col min="1034" max="1034" width="12.125" style="78" customWidth="1"/>
    <col min="1035" max="1035" width="12.25" style="78" customWidth="1"/>
    <col min="1036" max="1036" width="9.875" style="78" customWidth="1"/>
    <col min="1037" max="1037" width="11" style="78" customWidth="1"/>
    <col min="1038" max="1280" width="9.875" style="78"/>
    <col min="1281" max="1281" width="11.25" style="78" customWidth="1"/>
    <col min="1282" max="1282" width="9.875" style="78"/>
    <col min="1283" max="1283" width="10.875" style="78" customWidth="1"/>
    <col min="1284" max="1284" width="9.375" style="78" customWidth="1"/>
    <col min="1285" max="1285" width="10.625" style="78" customWidth="1"/>
    <col min="1286" max="1286" width="12" style="78" customWidth="1"/>
    <col min="1287" max="1287" width="10.5" style="78" customWidth="1"/>
    <col min="1288" max="1288" width="9.25" style="78" customWidth="1"/>
    <col min="1289" max="1289" width="11.25" style="78" customWidth="1"/>
    <col min="1290" max="1290" width="12.125" style="78" customWidth="1"/>
    <col min="1291" max="1291" width="12.25" style="78" customWidth="1"/>
    <col min="1292" max="1292" width="9.875" style="78" customWidth="1"/>
    <col min="1293" max="1293" width="11" style="78" customWidth="1"/>
    <col min="1294" max="1536" width="9.875" style="78"/>
    <col min="1537" max="1537" width="11.25" style="78" customWidth="1"/>
    <col min="1538" max="1538" width="9.875" style="78"/>
    <col min="1539" max="1539" width="10.875" style="78" customWidth="1"/>
    <col min="1540" max="1540" width="9.375" style="78" customWidth="1"/>
    <col min="1541" max="1541" width="10.625" style="78" customWidth="1"/>
    <col min="1542" max="1542" width="12" style="78" customWidth="1"/>
    <col min="1543" max="1543" width="10.5" style="78" customWidth="1"/>
    <col min="1544" max="1544" width="9.25" style="78" customWidth="1"/>
    <col min="1545" max="1545" width="11.25" style="78" customWidth="1"/>
    <col min="1546" max="1546" width="12.125" style="78" customWidth="1"/>
    <col min="1547" max="1547" width="12.25" style="78" customWidth="1"/>
    <col min="1548" max="1548" width="9.875" style="78" customWidth="1"/>
    <col min="1549" max="1549" width="11" style="78" customWidth="1"/>
    <col min="1550" max="1792" width="9.875" style="78"/>
    <col min="1793" max="1793" width="11.25" style="78" customWidth="1"/>
    <col min="1794" max="1794" width="9.875" style="78"/>
    <col min="1795" max="1795" width="10.875" style="78" customWidth="1"/>
    <col min="1796" max="1796" width="9.375" style="78" customWidth="1"/>
    <col min="1797" max="1797" width="10.625" style="78" customWidth="1"/>
    <col min="1798" max="1798" width="12" style="78" customWidth="1"/>
    <col min="1799" max="1799" width="10.5" style="78" customWidth="1"/>
    <col min="1800" max="1800" width="9.25" style="78" customWidth="1"/>
    <col min="1801" max="1801" width="11.25" style="78" customWidth="1"/>
    <col min="1802" max="1802" width="12.125" style="78" customWidth="1"/>
    <col min="1803" max="1803" width="12.25" style="78" customWidth="1"/>
    <col min="1804" max="1804" width="9.875" style="78" customWidth="1"/>
    <col min="1805" max="1805" width="11" style="78" customWidth="1"/>
    <col min="1806" max="2048" width="9.875" style="78"/>
    <col min="2049" max="2049" width="11.25" style="78" customWidth="1"/>
    <col min="2050" max="2050" width="9.875" style="78"/>
    <col min="2051" max="2051" width="10.875" style="78" customWidth="1"/>
    <col min="2052" max="2052" width="9.375" style="78" customWidth="1"/>
    <col min="2053" max="2053" width="10.625" style="78" customWidth="1"/>
    <col min="2054" max="2054" width="12" style="78" customWidth="1"/>
    <col min="2055" max="2055" width="10.5" style="78" customWidth="1"/>
    <col min="2056" max="2056" width="9.25" style="78" customWidth="1"/>
    <col min="2057" max="2057" width="11.25" style="78" customWidth="1"/>
    <col min="2058" max="2058" width="12.125" style="78" customWidth="1"/>
    <col min="2059" max="2059" width="12.25" style="78" customWidth="1"/>
    <col min="2060" max="2060" width="9.875" style="78" customWidth="1"/>
    <col min="2061" max="2061" width="11" style="78" customWidth="1"/>
    <col min="2062" max="2304" width="9.875" style="78"/>
    <col min="2305" max="2305" width="11.25" style="78" customWidth="1"/>
    <col min="2306" max="2306" width="9.875" style="78"/>
    <col min="2307" max="2307" width="10.875" style="78" customWidth="1"/>
    <col min="2308" max="2308" width="9.375" style="78" customWidth="1"/>
    <col min="2309" max="2309" width="10.625" style="78" customWidth="1"/>
    <col min="2310" max="2310" width="12" style="78" customWidth="1"/>
    <col min="2311" max="2311" width="10.5" style="78" customWidth="1"/>
    <col min="2312" max="2312" width="9.25" style="78" customWidth="1"/>
    <col min="2313" max="2313" width="11.25" style="78" customWidth="1"/>
    <col min="2314" max="2314" width="12.125" style="78" customWidth="1"/>
    <col min="2315" max="2315" width="12.25" style="78" customWidth="1"/>
    <col min="2316" max="2316" width="9.875" style="78" customWidth="1"/>
    <col min="2317" max="2317" width="11" style="78" customWidth="1"/>
    <col min="2318" max="2560" width="9.875" style="78"/>
    <col min="2561" max="2561" width="11.25" style="78" customWidth="1"/>
    <col min="2562" max="2562" width="9.875" style="78"/>
    <col min="2563" max="2563" width="10.875" style="78" customWidth="1"/>
    <col min="2564" max="2564" width="9.375" style="78" customWidth="1"/>
    <col min="2565" max="2565" width="10.625" style="78" customWidth="1"/>
    <col min="2566" max="2566" width="12" style="78" customWidth="1"/>
    <col min="2567" max="2567" width="10.5" style="78" customWidth="1"/>
    <col min="2568" max="2568" width="9.25" style="78" customWidth="1"/>
    <col min="2569" max="2569" width="11.25" style="78" customWidth="1"/>
    <col min="2570" max="2570" width="12.125" style="78" customWidth="1"/>
    <col min="2571" max="2571" width="12.25" style="78" customWidth="1"/>
    <col min="2572" max="2572" width="9.875" style="78" customWidth="1"/>
    <col min="2573" max="2573" width="11" style="78" customWidth="1"/>
    <col min="2574" max="2816" width="9.875" style="78"/>
    <col min="2817" max="2817" width="11.25" style="78" customWidth="1"/>
    <col min="2818" max="2818" width="9.875" style="78"/>
    <col min="2819" max="2819" width="10.875" style="78" customWidth="1"/>
    <col min="2820" max="2820" width="9.375" style="78" customWidth="1"/>
    <col min="2821" max="2821" width="10.625" style="78" customWidth="1"/>
    <col min="2822" max="2822" width="12" style="78" customWidth="1"/>
    <col min="2823" max="2823" width="10.5" style="78" customWidth="1"/>
    <col min="2824" max="2824" width="9.25" style="78" customWidth="1"/>
    <col min="2825" max="2825" width="11.25" style="78" customWidth="1"/>
    <col min="2826" max="2826" width="12.125" style="78" customWidth="1"/>
    <col min="2827" max="2827" width="12.25" style="78" customWidth="1"/>
    <col min="2828" max="2828" width="9.875" style="78" customWidth="1"/>
    <col min="2829" max="2829" width="11" style="78" customWidth="1"/>
    <col min="2830" max="3072" width="9.875" style="78"/>
    <col min="3073" max="3073" width="11.25" style="78" customWidth="1"/>
    <col min="3074" max="3074" width="9.875" style="78"/>
    <col min="3075" max="3075" width="10.875" style="78" customWidth="1"/>
    <col min="3076" max="3076" width="9.375" style="78" customWidth="1"/>
    <col min="3077" max="3077" width="10.625" style="78" customWidth="1"/>
    <col min="3078" max="3078" width="12" style="78" customWidth="1"/>
    <col min="3079" max="3079" width="10.5" style="78" customWidth="1"/>
    <col min="3080" max="3080" width="9.25" style="78" customWidth="1"/>
    <col min="3081" max="3081" width="11.25" style="78" customWidth="1"/>
    <col min="3082" max="3082" width="12.125" style="78" customWidth="1"/>
    <col min="3083" max="3083" width="12.25" style="78" customWidth="1"/>
    <col min="3084" max="3084" width="9.875" style="78" customWidth="1"/>
    <col min="3085" max="3085" width="11" style="78" customWidth="1"/>
    <col min="3086" max="3328" width="9.875" style="78"/>
    <col min="3329" max="3329" width="11.25" style="78" customWidth="1"/>
    <col min="3330" max="3330" width="9.875" style="78"/>
    <col min="3331" max="3331" width="10.875" style="78" customWidth="1"/>
    <col min="3332" max="3332" width="9.375" style="78" customWidth="1"/>
    <col min="3333" max="3333" width="10.625" style="78" customWidth="1"/>
    <col min="3334" max="3334" width="12" style="78" customWidth="1"/>
    <col min="3335" max="3335" width="10.5" style="78" customWidth="1"/>
    <col min="3336" max="3336" width="9.25" style="78" customWidth="1"/>
    <col min="3337" max="3337" width="11.25" style="78" customWidth="1"/>
    <col min="3338" max="3338" width="12.125" style="78" customWidth="1"/>
    <col min="3339" max="3339" width="12.25" style="78" customWidth="1"/>
    <col min="3340" max="3340" width="9.875" style="78" customWidth="1"/>
    <col min="3341" max="3341" width="11" style="78" customWidth="1"/>
    <col min="3342" max="3584" width="9.875" style="78"/>
    <col min="3585" max="3585" width="11.25" style="78" customWidth="1"/>
    <col min="3586" max="3586" width="9.875" style="78"/>
    <col min="3587" max="3587" width="10.875" style="78" customWidth="1"/>
    <col min="3588" max="3588" width="9.375" style="78" customWidth="1"/>
    <col min="3589" max="3589" width="10.625" style="78" customWidth="1"/>
    <col min="3590" max="3590" width="12" style="78" customWidth="1"/>
    <col min="3591" max="3591" width="10.5" style="78" customWidth="1"/>
    <col min="3592" max="3592" width="9.25" style="78" customWidth="1"/>
    <col min="3593" max="3593" width="11.25" style="78" customWidth="1"/>
    <col min="3594" max="3594" width="12.125" style="78" customWidth="1"/>
    <col min="3595" max="3595" width="12.25" style="78" customWidth="1"/>
    <col min="3596" max="3596" width="9.875" style="78" customWidth="1"/>
    <col min="3597" max="3597" width="11" style="78" customWidth="1"/>
    <col min="3598" max="3840" width="9.875" style="78"/>
    <col min="3841" max="3841" width="11.25" style="78" customWidth="1"/>
    <col min="3842" max="3842" width="9.875" style="78"/>
    <col min="3843" max="3843" width="10.875" style="78" customWidth="1"/>
    <col min="3844" max="3844" width="9.375" style="78" customWidth="1"/>
    <col min="3845" max="3845" width="10.625" style="78" customWidth="1"/>
    <col min="3846" max="3846" width="12" style="78" customWidth="1"/>
    <col min="3847" max="3847" width="10.5" style="78" customWidth="1"/>
    <col min="3848" max="3848" width="9.25" style="78" customWidth="1"/>
    <col min="3849" max="3849" width="11.25" style="78" customWidth="1"/>
    <col min="3850" max="3850" width="12.125" style="78" customWidth="1"/>
    <col min="3851" max="3851" width="12.25" style="78" customWidth="1"/>
    <col min="3852" max="3852" width="9.875" style="78" customWidth="1"/>
    <col min="3853" max="3853" width="11" style="78" customWidth="1"/>
    <col min="3854" max="4096" width="9.875" style="78"/>
    <col min="4097" max="4097" width="11.25" style="78" customWidth="1"/>
    <col min="4098" max="4098" width="9.875" style="78"/>
    <col min="4099" max="4099" width="10.875" style="78" customWidth="1"/>
    <col min="4100" max="4100" width="9.375" style="78" customWidth="1"/>
    <col min="4101" max="4101" width="10.625" style="78" customWidth="1"/>
    <col min="4102" max="4102" width="12" style="78" customWidth="1"/>
    <col min="4103" max="4103" width="10.5" style="78" customWidth="1"/>
    <col min="4104" max="4104" width="9.25" style="78" customWidth="1"/>
    <col min="4105" max="4105" width="11.25" style="78" customWidth="1"/>
    <col min="4106" max="4106" width="12.125" style="78" customWidth="1"/>
    <col min="4107" max="4107" width="12.25" style="78" customWidth="1"/>
    <col min="4108" max="4108" width="9.875" style="78" customWidth="1"/>
    <col min="4109" max="4109" width="11" style="78" customWidth="1"/>
    <col min="4110" max="4352" width="9.875" style="78"/>
    <col min="4353" max="4353" width="11.25" style="78" customWidth="1"/>
    <col min="4354" max="4354" width="9.875" style="78"/>
    <col min="4355" max="4355" width="10.875" style="78" customWidth="1"/>
    <col min="4356" max="4356" width="9.375" style="78" customWidth="1"/>
    <col min="4357" max="4357" width="10.625" style="78" customWidth="1"/>
    <col min="4358" max="4358" width="12" style="78" customWidth="1"/>
    <col min="4359" max="4359" width="10.5" style="78" customWidth="1"/>
    <col min="4360" max="4360" width="9.25" style="78" customWidth="1"/>
    <col min="4361" max="4361" width="11.25" style="78" customWidth="1"/>
    <col min="4362" max="4362" width="12.125" style="78" customWidth="1"/>
    <col min="4363" max="4363" width="12.25" style="78" customWidth="1"/>
    <col min="4364" max="4364" width="9.875" style="78" customWidth="1"/>
    <col min="4365" max="4365" width="11" style="78" customWidth="1"/>
    <col min="4366" max="4608" width="9.875" style="78"/>
    <col min="4609" max="4609" width="11.25" style="78" customWidth="1"/>
    <col min="4610" max="4610" width="9.875" style="78"/>
    <col min="4611" max="4611" width="10.875" style="78" customWidth="1"/>
    <col min="4612" max="4612" width="9.375" style="78" customWidth="1"/>
    <col min="4613" max="4613" width="10.625" style="78" customWidth="1"/>
    <col min="4614" max="4614" width="12" style="78" customWidth="1"/>
    <col min="4615" max="4615" width="10.5" style="78" customWidth="1"/>
    <col min="4616" max="4616" width="9.25" style="78" customWidth="1"/>
    <col min="4617" max="4617" width="11.25" style="78" customWidth="1"/>
    <col min="4618" max="4618" width="12.125" style="78" customWidth="1"/>
    <col min="4619" max="4619" width="12.25" style="78" customWidth="1"/>
    <col min="4620" max="4620" width="9.875" style="78" customWidth="1"/>
    <col min="4621" max="4621" width="11" style="78" customWidth="1"/>
    <col min="4622" max="4864" width="9.875" style="78"/>
    <col min="4865" max="4865" width="11.25" style="78" customWidth="1"/>
    <col min="4866" max="4866" width="9.875" style="78"/>
    <col min="4867" max="4867" width="10.875" style="78" customWidth="1"/>
    <col min="4868" max="4868" width="9.375" style="78" customWidth="1"/>
    <col min="4869" max="4869" width="10.625" style="78" customWidth="1"/>
    <col min="4870" max="4870" width="12" style="78" customWidth="1"/>
    <col min="4871" max="4871" width="10.5" style="78" customWidth="1"/>
    <col min="4872" max="4872" width="9.25" style="78" customWidth="1"/>
    <col min="4873" max="4873" width="11.25" style="78" customWidth="1"/>
    <col min="4874" max="4874" width="12.125" style="78" customWidth="1"/>
    <col min="4875" max="4875" width="12.25" style="78" customWidth="1"/>
    <col min="4876" max="4876" width="9.875" style="78" customWidth="1"/>
    <col min="4877" max="4877" width="11" style="78" customWidth="1"/>
    <col min="4878" max="5120" width="9.875" style="78"/>
    <col min="5121" max="5121" width="11.25" style="78" customWidth="1"/>
    <col min="5122" max="5122" width="9.875" style="78"/>
    <col min="5123" max="5123" width="10.875" style="78" customWidth="1"/>
    <col min="5124" max="5124" width="9.375" style="78" customWidth="1"/>
    <col min="5125" max="5125" width="10.625" style="78" customWidth="1"/>
    <col min="5126" max="5126" width="12" style="78" customWidth="1"/>
    <col min="5127" max="5127" width="10.5" style="78" customWidth="1"/>
    <col min="5128" max="5128" width="9.25" style="78" customWidth="1"/>
    <col min="5129" max="5129" width="11.25" style="78" customWidth="1"/>
    <col min="5130" max="5130" width="12.125" style="78" customWidth="1"/>
    <col min="5131" max="5131" width="12.25" style="78" customWidth="1"/>
    <col min="5132" max="5132" width="9.875" style="78" customWidth="1"/>
    <col min="5133" max="5133" width="11" style="78" customWidth="1"/>
    <col min="5134" max="5376" width="9.875" style="78"/>
    <col min="5377" max="5377" width="11.25" style="78" customWidth="1"/>
    <col min="5378" max="5378" width="9.875" style="78"/>
    <col min="5379" max="5379" width="10.875" style="78" customWidth="1"/>
    <col min="5380" max="5380" width="9.375" style="78" customWidth="1"/>
    <col min="5381" max="5381" width="10.625" style="78" customWidth="1"/>
    <col min="5382" max="5382" width="12" style="78" customWidth="1"/>
    <col min="5383" max="5383" width="10.5" style="78" customWidth="1"/>
    <col min="5384" max="5384" width="9.25" style="78" customWidth="1"/>
    <col min="5385" max="5385" width="11.25" style="78" customWidth="1"/>
    <col min="5386" max="5386" width="12.125" style="78" customWidth="1"/>
    <col min="5387" max="5387" width="12.25" style="78" customWidth="1"/>
    <col min="5388" max="5388" width="9.875" style="78" customWidth="1"/>
    <col min="5389" max="5389" width="11" style="78" customWidth="1"/>
    <col min="5390" max="5632" width="9.875" style="78"/>
    <col min="5633" max="5633" width="11.25" style="78" customWidth="1"/>
    <col min="5634" max="5634" width="9.875" style="78"/>
    <col min="5635" max="5635" width="10.875" style="78" customWidth="1"/>
    <col min="5636" max="5636" width="9.375" style="78" customWidth="1"/>
    <col min="5637" max="5637" width="10.625" style="78" customWidth="1"/>
    <col min="5638" max="5638" width="12" style="78" customWidth="1"/>
    <col min="5639" max="5639" width="10.5" style="78" customWidth="1"/>
    <col min="5640" max="5640" width="9.25" style="78" customWidth="1"/>
    <col min="5641" max="5641" width="11.25" style="78" customWidth="1"/>
    <col min="5642" max="5642" width="12.125" style="78" customWidth="1"/>
    <col min="5643" max="5643" width="12.25" style="78" customWidth="1"/>
    <col min="5644" max="5644" width="9.875" style="78" customWidth="1"/>
    <col min="5645" max="5645" width="11" style="78" customWidth="1"/>
    <col min="5646" max="5888" width="9.875" style="78"/>
    <col min="5889" max="5889" width="11.25" style="78" customWidth="1"/>
    <col min="5890" max="5890" width="9.875" style="78"/>
    <col min="5891" max="5891" width="10.875" style="78" customWidth="1"/>
    <col min="5892" max="5892" width="9.375" style="78" customWidth="1"/>
    <col min="5893" max="5893" width="10.625" style="78" customWidth="1"/>
    <col min="5894" max="5894" width="12" style="78" customWidth="1"/>
    <col min="5895" max="5895" width="10.5" style="78" customWidth="1"/>
    <col min="5896" max="5896" width="9.25" style="78" customWidth="1"/>
    <col min="5897" max="5897" width="11.25" style="78" customWidth="1"/>
    <col min="5898" max="5898" width="12.125" style="78" customWidth="1"/>
    <col min="5899" max="5899" width="12.25" style="78" customWidth="1"/>
    <col min="5900" max="5900" width="9.875" style="78" customWidth="1"/>
    <col min="5901" max="5901" width="11" style="78" customWidth="1"/>
    <col min="5902" max="6144" width="9.875" style="78"/>
    <col min="6145" max="6145" width="11.25" style="78" customWidth="1"/>
    <col min="6146" max="6146" width="9.875" style="78"/>
    <col min="6147" max="6147" width="10.875" style="78" customWidth="1"/>
    <col min="6148" max="6148" width="9.375" style="78" customWidth="1"/>
    <col min="6149" max="6149" width="10.625" style="78" customWidth="1"/>
    <col min="6150" max="6150" width="12" style="78" customWidth="1"/>
    <col min="6151" max="6151" width="10.5" style="78" customWidth="1"/>
    <col min="6152" max="6152" width="9.25" style="78" customWidth="1"/>
    <col min="6153" max="6153" width="11.25" style="78" customWidth="1"/>
    <col min="6154" max="6154" width="12.125" style="78" customWidth="1"/>
    <col min="6155" max="6155" width="12.25" style="78" customWidth="1"/>
    <col min="6156" max="6156" width="9.875" style="78" customWidth="1"/>
    <col min="6157" max="6157" width="11" style="78" customWidth="1"/>
    <col min="6158" max="6400" width="9.875" style="78"/>
    <col min="6401" max="6401" width="11.25" style="78" customWidth="1"/>
    <col min="6402" max="6402" width="9.875" style="78"/>
    <col min="6403" max="6403" width="10.875" style="78" customWidth="1"/>
    <col min="6404" max="6404" width="9.375" style="78" customWidth="1"/>
    <col min="6405" max="6405" width="10.625" style="78" customWidth="1"/>
    <col min="6406" max="6406" width="12" style="78" customWidth="1"/>
    <col min="6407" max="6407" width="10.5" style="78" customWidth="1"/>
    <col min="6408" max="6408" width="9.25" style="78" customWidth="1"/>
    <col min="6409" max="6409" width="11.25" style="78" customWidth="1"/>
    <col min="6410" max="6410" width="12.125" style="78" customWidth="1"/>
    <col min="6411" max="6411" width="12.25" style="78" customWidth="1"/>
    <col min="6412" max="6412" width="9.875" style="78" customWidth="1"/>
    <col min="6413" max="6413" width="11" style="78" customWidth="1"/>
    <col min="6414" max="6656" width="9.875" style="78"/>
    <col min="6657" max="6657" width="11.25" style="78" customWidth="1"/>
    <col min="6658" max="6658" width="9.875" style="78"/>
    <col min="6659" max="6659" width="10.875" style="78" customWidth="1"/>
    <col min="6660" max="6660" width="9.375" style="78" customWidth="1"/>
    <col min="6661" max="6661" width="10.625" style="78" customWidth="1"/>
    <col min="6662" max="6662" width="12" style="78" customWidth="1"/>
    <col min="6663" max="6663" width="10.5" style="78" customWidth="1"/>
    <col min="6664" max="6664" width="9.25" style="78" customWidth="1"/>
    <col min="6665" max="6665" width="11.25" style="78" customWidth="1"/>
    <col min="6666" max="6666" width="12.125" style="78" customWidth="1"/>
    <col min="6667" max="6667" width="12.25" style="78" customWidth="1"/>
    <col min="6668" max="6668" width="9.875" style="78" customWidth="1"/>
    <col min="6669" max="6669" width="11" style="78" customWidth="1"/>
    <col min="6670" max="6912" width="9.875" style="78"/>
    <col min="6913" max="6913" width="11.25" style="78" customWidth="1"/>
    <col min="6914" max="6914" width="9.875" style="78"/>
    <col min="6915" max="6915" width="10.875" style="78" customWidth="1"/>
    <col min="6916" max="6916" width="9.375" style="78" customWidth="1"/>
    <col min="6917" max="6917" width="10.625" style="78" customWidth="1"/>
    <col min="6918" max="6918" width="12" style="78" customWidth="1"/>
    <col min="6919" max="6919" width="10.5" style="78" customWidth="1"/>
    <col min="6920" max="6920" width="9.25" style="78" customWidth="1"/>
    <col min="6921" max="6921" width="11.25" style="78" customWidth="1"/>
    <col min="6922" max="6922" width="12.125" style="78" customWidth="1"/>
    <col min="6923" max="6923" width="12.25" style="78" customWidth="1"/>
    <col min="6924" max="6924" width="9.875" style="78" customWidth="1"/>
    <col min="6925" max="6925" width="11" style="78" customWidth="1"/>
    <col min="6926" max="7168" width="9.875" style="78"/>
    <col min="7169" max="7169" width="11.25" style="78" customWidth="1"/>
    <col min="7170" max="7170" width="9.875" style="78"/>
    <col min="7171" max="7171" width="10.875" style="78" customWidth="1"/>
    <col min="7172" max="7172" width="9.375" style="78" customWidth="1"/>
    <col min="7173" max="7173" width="10.625" style="78" customWidth="1"/>
    <col min="7174" max="7174" width="12" style="78" customWidth="1"/>
    <col min="7175" max="7175" width="10.5" style="78" customWidth="1"/>
    <col min="7176" max="7176" width="9.25" style="78" customWidth="1"/>
    <col min="7177" max="7177" width="11.25" style="78" customWidth="1"/>
    <col min="7178" max="7178" width="12.125" style="78" customWidth="1"/>
    <col min="7179" max="7179" width="12.25" style="78" customWidth="1"/>
    <col min="7180" max="7180" width="9.875" style="78" customWidth="1"/>
    <col min="7181" max="7181" width="11" style="78" customWidth="1"/>
    <col min="7182" max="7424" width="9.875" style="78"/>
    <col min="7425" max="7425" width="11.25" style="78" customWidth="1"/>
    <col min="7426" max="7426" width="9.875" style="78"/>
    <col min="7427" max="7427" width="10.875" style="78" customWidth="1"/>
    <col min="7428" max="7428" width="9.375" style="78" customWidth="1"/>
    <col min="7429" max="7429" width="10.625" style="78" customWidth="1"/>
    <col min="7430" max="7430" width="12" style="78" customWidth="1"/>
    <col min="7431" max="7431" width="10.5" style="78" customWidth="1"/>
    <col min="7432" max="7432" width="9.25" style="78" customWidth="1"/>
    <col min="7433" max="7433" width="11.25" style="78" customWidth="1"/>
    <col min="7434" max="7434" width="12.125" style="78" customWidth="1"/>
    <col min="7435" max="7435" width="12.25" style="78" customWidth="1"/>
    <col min="7436" max="7436" width="9.875" style="78" customWidth="1"/>
    <col min="7437" max="7437" width="11" style="78" customWidth="1"/>
    <col min="7438" max="7680" width="9.875" style="78"/>
    <col min="7681" max="7681" width="11.25" style="78" customWidth="1"/>
    <col min="7682" max="7682" width="9.875" style="78"/>
    <col min="7683" max="7683" width="10.875" style="78" customWidth="1"/>
    <col min="7684" max="7684" width="9.375" style="78" customWidth="1"/>
    <col min="7685" max="7685" width="10.625" style="78" customWidth="1"/>
    <col min="7686" max="7686" width="12" style="78" customWidth="1"/>
    <col min="7687" max="7687" width="10.5" style="78" customWidth="1"/>
    <col min="7688" max="7688" width="9.25" style="78" customWidth="1"/>
    <col min="7689" max="7689" width="11.25" style="78" customWidth="1"/>
    <col min="7690" max="7690" width="12.125" style="78" customWidth="1"/>
    <col min="7691" max="7691" width="12.25" style="78" customWidth="1"/>
    <col min="7692" max="7692" width="9.875" style="78" customWidth="1"/>
    <col min="7693" max="7693" width="11" style="78" customWidth="1"/>
    <col min="7694" max="7936" width="9.875" style="78"/>
    <col min="7937" max="7937" width="11.25" style="78" customWidth="1"/>
    <col min="7938" max="7938" width="9.875" style="78"/>
    <col min="7939" max="7939" width="10.875" style="78" customWidth="1"/>
    <col min="7940" max="7940" width="9.375" style="78" customWidth="1"/>
    <col min="7941" max="7941" width="10.625" style="78" customWidth="1"/>
    <col min="7942" max="7942" width="12" style="78" customWidth="1"/>
    <col min="7943" max="7943" width="10.5" style="78" customWidth="1"/>
    <col min="7944" max="7944" width="9.25" style="78" customWidth="1"/>
    <col min="7945" max="7945" width="11.25" style="78" customWidth="1"/>
    <col min="7946" max="7946" width="12.125" style="78" customWidth="1"/>
    <col min="7947" max="7947" width="12.25" style="78" customWidth="1"/>
    <col min="7948" max="7948" width="9.875" style="78" customWidth="1"/>
    <col min="7949" max="7949" width="11" style="78" customWidth="1"/>
    <col min="7950" max="8192" width="9.875" style="78"/>
    <col min="8193" max="8193" width="11.25" style="78" customWidth="1"/>
    <col min="8194" max="8194" width="9.875" style="78"/>
    <col min="8195" max="8195" width="10.875" style="78" customWidth="1"/>
    <col min="8196" max="8196" width="9.375" style="78" customWidth="1"/>
    <col min="8197" max="8197" width="10.625" style="78" customWidth="1"/>
    <col min="8198" max="8198" width="12" style="78" customWidth="1"/>
    <col min="8199" max="8199" width="10.5" style="78" customWidth="1"/>
    <col min="8200" max="8200" width="9.25" style="78" customWidth="1"/>
    <col min="8201" max="8201" width="11.25" style="78" customWidth="1"/>
    <col min="8202" max="8202" width="12.125" style="78" customWidth="1"/>
    <col min="8203" max="8203" width="12.25" style="78" customWidth="1"/>
    <col min="8204" max="8204" width="9.875" style="78" customWidth="1"/>
    <col min="8205" max="8205" width="11" style="78" customWidth="1"/>
    <col min="8206" max="8448" width="9.875" style="78"/>
    <col min="8449" max="8449" width="11.25" style="78" customWidth="1"/>
    <col min="8450" max="8450" width="9.875" style="78"/>
    <col min="8451" max="8451" width="10.875" style="78" customWidth="1"/>
    <col min="8452" max="8452" width="9.375" style="78" customWidth="1"/>
    <col min="8453" max="8453" width="10.625" style="78" customWidth="1"/>
    <col min="8454" max="8454" width="12" style="78" customWidth="1"/>
    <col min="8455" max="8455" width="10.5" style="78" customWidth="1"/>
    <col min="8456" max="8456" width="9.25" style="78" customWidth="1"/>
    <col min="8457" max="8457" width="11.25" style="78" customWidth="1"/>
    <col min="8458" max="8458" width="12.125" style="78" customWidth="1"/>
    <col min="8459" max="8459" width="12.25" style="78" customWidth="1"/>
    <col min="8460" max="8460" width="9.875" style="78" customWidth="1"/>
    <col min="8461" max="8461" width="11" style="78" customWidth="1"/>
    <col min="8462" max="8704" width="9.875" style="78"/>
    <col min="8705" max="8705" width="11.25" style="78" customWidth="1"/>
    <col min="8706" max="8706" width="9.875" style="78"/>
    <col min="8707" max="8707" width="10.875" style="78" customWidth="1"/>
    <col min="8708" max="8708" width="9.375" style="78" customWidth="1"/>
    <col min="8709" max="8709" width="10.625" style="78" customWidth="1"/>
    <col min="8710" max="8710" width="12" style="78" customWidth="1"/>
    <col min="8711" max="8711" width="10.5" style="78" customWidth="1"/>
    <col min="8712" max="8712" width="9.25" style="78" customWidth="1"/>
    <col min="8713" max="8713" width="11.25" style="78" customWidth="1"/>
    <col min="8714" max="8714" width="12.125" style="78" customWidth="1"/>
    <col min="8715" max="8715" width="12.25" style="78" customWidth="1"/>
    <col min="8716" max="8716" width="9.875" style="78" customWidth="1"/>
    <col min="8717" max="8717" width="11" style="78" customWidth="1"/>
    <col min="8718" max="8960" width="9.875" style="78"/>
    <col min="8961" max="8961" width="11.25" style="78" customWidth="1"/>
    <col min="8962" max="8962" width="9.875" style="78"/>
    <col min="8963" max="8963" width="10.875" style="78" customWidth="1"/>
    <col min="8964" max="8964" width="9.375" style="78" customWidth="1"/>
    <col min="8965" max="8965" width="10.625" style="78" customWidth="1"/>
    <col min="8966" max="8966" width="12" style="78" customWidth="1"/>
    <col min="8967" max="8967" width="10.5" style="78" customWidth="1"/>
    <col min="8968" max="8968" width="9.25" style="78" customWidth="1"/>
    <col min="8969" max="8969" width="11.25" style="78" customWidth="1"/>
    <col min="8970" max="8970" width="12.125" style="78" customWidth="1"/>
    <col min="8971" max="8971" width="12.25" style="78" customWidth="1"/>
    <col min="8972" max="8972" width="9.875" style="78" customWidth="1"/>
    <col min="8973" max="8973" width="11" style="78" customWidth="1"/>
    <col min="8974" max="9216" width="9.875" style="78"/>
    <col min="9217" max="9217" width="11.25" style="78" customWidth="1"/>
    <col min="9218" max="9218" width="9.875" style="78"/>
    <col min="9219" max="9219" width="10.875" style="78" customWidth="1"/>
    <col min="9220" max="9220" width="9.375" style="78" customWidth="1"/>
    <col min="9221" max="9221" width="10.625" style="78" customWidth="1"/>
    <col min="9222" max="9222" width="12" style="78" customWidth="1"/>
    <col min="9223" max="9223" width="10.5" style="78" customWidth="1"/>
    <col min="9224" max="9224" width="9.25" style="78" customWidth="1"/>
    <col min="9225" max="9225" width="11.25" style="78" customWidth="1"/>
    <col min="9226" max="9226" width="12.125" style="78" customWidth="1"/>
    <col min="9227" max="9227" width="12.25" style="78" customWidth="1"/>
    <col min="9228" max="9228" width="9.875" style="78" customWidth="1"/>
    <col min="9229" max="9229" width="11" style="78" customWidth="1"/>
    <col min="9230" max="9472" width="9.875" style="78"/>
    <col min="9473" max="9473" width="11.25" style="78" customWidth="1"/>
    <col min="9474" max="9474" width="9.875" style="78"/>
    <col min="9475" max="9475" width="10.875" style="78" customWidth="1"/>
    <col min="9476" max="9476" width="9.375" style="78" customWidth="1"/>
    <col min="9477" max="9477" width="10.625" style="78" customWidth="1"/>
    <col min="9478" max="9478" width="12" style="78" customWidth="1"/>
    <col min="9479" max="9479" width="10.5" style="78" customWidth="1"/>
    <col min="9480" max="9480" width="9.25" style="78" customWidth="1"/>
    <col min="9481" max="9481" width="11.25" style="78" customWidth="1"/>
    <col min="9482" max="9482" width="12.125" style="78" customWidth="1"/>
    <col min="9483" max="9483" width="12.25" style="78" customWidth="1"/>
    <col min="9484" max="9484" width="9.875" style="78" customWidth="1"/>
    <col min="9485" max="9485" width="11" style="78" customWidth="1"/>
    <col min="9486" max="9728" width="9.875" style="78"/>
    <col min="9729" max="9729" width="11.25" style="78" customWidth="1"/>
    <col min="9730" max="9730" width="9.875" style="78"/>
    <col min="9731" max="9731" width="10.875" style="78" customWidth="1"/>
    <col min="9732" max="9732" width="9.375" style="78" customWidth="1"/>
    <col min="9733" max="9733" width="10.625" style="78" customWidth="1"/>
    <col min="9734" max="9734" width="12" style="78" customWidth="1"/>
    <col min="9735" max="9735" width="10.5" style="78" customWidth="1"/>
    <col min="9736" max="9736" width="9.25" style="78" customWidth="1"/>
    <col min="9737" max="9737" width="11.25" style="78" customWidth="1"/>
    <col min="9738" max="9738" width="12.125" style="78" customWidth="1"/>
    <col min="9739" max="9739" width="12.25" style="78" customWidth="1"/>
    <col min="9740" max="9740" width="9.875" style="78" customWidth="1"/>
    <col min="9741" max="9741" width="11" style="78" customWidth="1"/>
    <col min="9742" max="9984" width="9.875" style="78"/>
    <col min="9985" max="9985" width="11.25" style="78" customWidth="1"/>
    <col min="9986" max="9986" width="9.875" style="78"/>
    <col min="9987" max="9987" width="10.875" style="78" customWidth="1"/>
    <col min="9988" max="9988" width="9.375" style="78" customWidth="1"/>
    <col min="9989" max="9989" width="10.625" style="78" customWidth="1"/>
    <col min="9990" max="9990" width="12" style="78" customWidth="1"/>
    <col min="9991" max="9991" width="10.5" style="78" customWidth="1"/>
    <col min="9992" max="9992" width="9.25" style="78" customWidth="1"/>
    <col min="9993" max="9993" width="11.25" style="78" customWidth="1"/>
    <col min="9994" max="9994" width="12.125" style="78" customWidth="1"/>
    <col min="9995" max="9995" width="12.25" style="78" customWidth="1"/>
    <col min="9996" max="9996" width="9.875" style="78" customWidth="1"/>
    <col min="9997" max="9997" width="11" style="78" customWidth="1"/>
    <col min="9998" max="10240" width="9.875" style="78"/>
    <col min="10241" max="10241" width="11.25" style="78" customWidth="1"/>
    <col min="10242" max="10242" width="9.875" style="78"/>
    <col min="10243" max="10243" width="10.875" style="78" customWidth="1"/>
    <col min="10244" max="10244" width="9.375" style="78" customWidth="1"/>
    <col min="10245" max="10245" width="10.625" style="78" customWidth="1"/>
    <col min="10246" max="10246" width="12" style="78" customWidth="1"/>
    <col min="10247" max="10247" width="10.5" style="78" customWidth="1"/>
    <col min="10248" max="10248" width="9.25" style="78" customWidth="1"/>
    <col min="10249" max="10249" width="11.25" style="78" customWidth="1"/>
    <col min="10250" max="10250" width="12.125" style="78" customWidth="1"/>
    <col min="10251" max="10251" width="12.25" style="78" customWidth="1"/>
    <col min="10252" max="10252" width="9.875" style="78" customWidth="1"/>
    <col min="10253" max="10253" width="11" style="78" customWidth="1"/>
    <col min="10254" max="10496" width="9.875" style="78"/>
    <col min="10497" max="10497" width="11.25" style="78" customWidth="1"/>
    <col min="10498" max="10498" width="9.875" style="78"/>
    <col min="10499" max="10499" width="10.875" style="78" customWidth="1"/>
    <col min="10500" max="10500" width="9.375" style="78" customWidth="1"/>
    <col min="10501" max="10501" width="10.625" style="78" customWidth="1"/>
    <col min="10502" max="10502" width="12" style="78" customWidth="1"/>
    <col min="10503" max="10503" width="10.5" style="78" customWidth="1"/>
    <col min="10504" max="10504" width="9.25" style="78" customWidth="1"/>
    <col min="10505" max="10505" width="11.25" style="78" customWidth="1"/>
    <col min="10506" max="10506" width="12.125" style="78" customWidth="1"/>
    <col min="10507" max="10507" width="12.25" style="78" customWidth="1"/>
    <col min="10508" max="10508" width="9.875" style="78" customWidth="1"/>
    <col min="10509" max="10509" width="11" style="78" customWidth="1"/>
    <col min="10510" max="10752" width="9.875" style="78"/>
    <col min="10753" max="10753" width="11.25" style="78" customWidth="1"/>
    <col min="10754" max="10754" width="9.875" style="78"/>
    <col min="10755" max="10755" width="10.875" style="78" customWidth="1"/>
    <col min="10756" max="10756" width="9.375" style="78" customWidth="1"/>
    <col min="10757" max="10757" width="10.625" style="78" customWidth="1"/>
    <col min="10758" max="10758" width="12" style="78" customWidth="1"/>
    <col min="10759" max="10759" width="10.5" style="78" customWidth="1"/>
    <col min="10760" max="10760" width="9.25" style="78" customWidth="1"/>
    <col min="10761" max="10761" width="11.25" style="78" customWidth="1"/>
    <col min="10762" max="10762" width="12.125" style="78" customWidth="1"/>
    <col min="10763" max="10763" width="12.25" style="78" customWidth="1"/>
    <col min="10764" max="10764" width="9.875" style="78" customWidth="1"/>
    <col min="10765" max="10765" width="11" style="78" customWidth="1"/>
    <col min="10766" max="11008" width="9.875" style="78"/>
    <col min="11009" max="11009" width="11.25" style="78" customWidth="1"/>
    <col min="11010" max="11010" width="9.875" style="78"/>
    <col min="11011" max="11011" width="10.875" style="78" customWidth="1"/>
    <col min="11012" max="11012" width="9.375" style="78" customWidth="1"/>
    <col min="11013" max="11013" width="10.625" style="78" customWidth="1"/>
    <col min="11014" max="11014" width="12" style="78" customWidth="1"/>
    <col min="11015" max="11015" width="10.5" style="78" customWidth="1"/>
    <col min="11016" max="11016" width="9.25" style="78" customWidth="1"/>
    <col min="11017" max="11017" width="11.25" style="78" customWidth="1"/>
    <col min="11018" max="11018" width="12.125" style="78" customWidth="1"/>
    <col min="11019" max="11019" width="12.25" style="78" customWidth="1"/>
    <col min="11020" max="11020" width="9.875" style="78" customWidth="1"/>
    <col min="11021" max="11021" width="11" style="78" customWidth="1"/>
    <col min="11022" max="11264" width="9.875" style="78"/>
    <col min="11265" max="11265" width="11.25" style="78" customWidth="1"/>
    <col min="11266" max="11266" width="9.875" style="78"/>
    <col min="11267" max="11267" width="10.875" style="78" customWidth="1"/>
    <col min="11268" max="11268" width="9.375" style="78" customWidth="1"/>
    <col min="11269" max="11269" width="10.625" style="78" customWidth="1"/>
    <col min="11270" max="11270" width="12" style="78" customWidth="1"/>
    <col min="11271" max="11271" width="10.5" style="78" customWidth="1"/>
    <col min="11272" max="11272" width="9.25" style="78" customWidth="1"/>
    <col min="11273" max="11273" width="11.25" style="78" customWidth="1"/>
    <col min="11274" max="11274" width="12.125" style="78" customWidth="1"/>
    <col min="11275" max="11275" width="12.25" style="78" customWidth="1"/>
    <col min="11276" max="11276" width="9.875" style="78" customWidth="1"/>
    <col min="11277" max="11277" width="11" style="78" customWidth="1"/>
    <col min="11278" max="11520" width="9.875" style="78"/>
    <col min="11521" max="11521" width="11.25" style="78" customWidth="1"/>
    <col min="11522" max="11522" width="9.875" style="78"/>
    <col min="11523" max="11523" width="10.875" style="78" customWidth="1"/>
    <col min="11524" max="11524" width="9.375" style="78" customWidth="1"/>
    <col min="11525" max="11525" width="10.625" style="78" customWidth="1"/>
    <col min="11526" max="11526" width="12" style="78" customWidth="1"/>
    <col min="11527" max="11527" width="10.5" style="78" customWidth="1"/>
    <col min="11528" max="11528" width="9.25" style="78" customWidth="1"/>
    <col min="11529" max="11529" width="11.25" style="78" customWidth="1"/>
    <col min="11530" max="11530" width="12.125" style="78" customWidth="1"/>
    <col min="11531" max="11531" width="12.25" style="78" customWidth="1"/>
    <col min="11532" max="11532" width="9.875" style="78" customWidth="1"/>
    <col min="11533" max="11533" width="11" style="78" customWidth="1"/>
    <col min="11534" max="11776" width="9.875" style="78"/>
    <col min="11777" max="11777" width="11.25" style="78" customWidth="1"/>
    <col min="11778" max="11778" width="9.875" style="78"/>
    <col min="11779" max="11779" width="10.875" style="78" customWidth="1"/>
    <col min="11780" max="11780" width="9.375" style="78" customWidth="1"/>
    <col min="11781" max="11781" width="10.625" style="78" customWidth="1"/>
    <col min="11782" max="11782" width="12" style="78" customWidth="1"/>
    <col min="11783" max="11783" width="10.5" style="78" customWidth="1"/>
    <col min="11784" max="11784" width="9.25" style="78" customWidth="1"/>
    <col min="11785" max="11785" width="11.25" style="78" customWidth="1"/>
    <col min="11786" max="11786" width="12.125" style="78" customWidth="1"/>
    <col min="11787" max="11787" width="12.25" style="78" customWidth="1"/>
    <col min="11788" max="11788" width="9.875" style="78" customWidth="1"/>
    <col min="11789" max="11789" width="11" style="78" customWidth="1"/>
    <col min="11790" max="12032" width="9.875" style="78"/>
    <col min="12033" max="12033" width="11.25" style="78" customWidth="1"/>
    <col min="12034" max="12034" width="9.875" style="78"/>
    <col min="12035" max="12035" width="10.875" style="78" customWidth="1"/>
    <col min="12036" max="12036" width="9.375" style="78" customWidth="1"/>
    <col min="12037" max="12037" width="10.625" style="78" customWidth="1"/>
    <col min="12038" max="12038" width="12" style="78" customWidth="1"/>
    <col min="12039" max="12039" width="10.5" style="78" customWidth="1"/>
    <col min="12040" max="12040" width="9.25" style="78" customWidth="1"/>
    <col min="12041" max="12041" width="11.25" style="78" customWidth="1"/>
    <col min="12042" max="12042" width="12.125" style="78" customWidth="1"/>
    <col min="12043" max="12043" width="12.25" style="78" customWidth="1"/>
    <col min="12044" max="12044" width="9.875" style="78" customWidth="1"/>
    <col min="12045" max="12045" width="11" style="78" customWidth="1"/>
    <col min="12046" max="12288" width="9.875" style="78"/>
    <col min="12289" max="12289" width="11.25" style="78" customWidth="1"/>
    <col min="12290" max="12290" width="9.875" style="78"/>
    <col min="12291" max="12291" width="10.875" style="78" customWidth="1"/>
    <col min="12292" max="12292" width="9.375" style="78" customWidth="1"/>
    <col min="12293" max="12293" width="10.625" style="78" customWidth="1"/>
    <col min="12294" max="12294" width="12" style="78" customWidth="1"/>
    <col min="12295" max="12295" width="10.5" style="78" customWidth="1"/>
    <col min="12296" max="12296" width="9.25" style="78" customWidth="1"/>
    <col min="12297" max="12297" width="11.25" style="78" customWidth="1"/>
    <col min="12298" max="12298" width="12.125" style="78" customWidth="1"/>
    <col min="12299" max="12299" width="12.25" style="78" customWidth="1"/>
    <col min="12300" max="12300" width="9.875" style="78" customWidth="1"/>
    <col min="12301" max="12301" width="11" style="78" customWidth="1"/>
    <col min="12302" max="12544" width="9.875" style="78"/>
    <col min="12545" max="12545" width="11.25" style="78" customWidth="1"/>
    <col min="12546" max="12546" width="9.875" style="78"/>
    <col min="12547" max="12547" width="10.875" style="78" customWidth="1"/>
    <col min="12548" max="12548" width="9.375" style="78" customWidth="1"/>
    <col min="12549" max="12549" width="10.625" style="78" customWidth="1"/>
    <col min="12550" max="12550" width="12" style="78" customWidth="1"/>
    <col min="12551" max="12551" width="10.5" style="78" customWidth="1"/>
    <col min="12552" max="12552" width="9.25" style="78" customWidth="1"/>
    <col min="12553" max="12553" width="11.25" style="78" customWidth="1"/>
    <col min="12554" max="12554" width="12.125" style="78" customWidth="1"/>
    <col min="12555" max="12555" width="12.25" style="78" customWidth="1"/>
    <col min="12556" max="12556" width="9.875" style="78" customWidth="1"/>
    <col min="12557" max="12557" width="11" style="78" customWidth="1"/>
    <col min="12558" max="12800" width="9.875" style="78"/>
    <col min="12801" max="12801" width="11.25" style="78" customWidth="1"/>
    <col min="12802" max="12802" width="9.875" style="78"/>
    <col min="12803" max="12803" width="10.875" style="78" customWidth="1"/>
    <col min="12804" max="12804" width="9.375" style="78" customWidth="1"/>
    <col min="12805" max="12805" width="10.625" style="78" customWidth="1"/>
    <col min="12806" max="12806" width="12" style="78" customWidth="1"/>
    <col min="12807" max="12807" width="10.5" style="78" customWidth="1"/>
    <col min="12808" max="12808" width="9.25" style="78" customWidth="1"/>
    <col min="12809" max="12809" width="11.25" style="78" customWidth="1"/>
    <col min="12810" max="12810" width="12.125" style="78" customWidth="1"/>
    <col min="12811" max="12811" width="12.25" style="78" customWidth="1"/>
    <col min="12812" max="12812" width="9.875" style="78" customWidth="1"/>
    <col min="12813" max="12813" width="11" style="78" customWidth="1"/>
    <col min="12814" max="13056" width="9.875" style="78"/>
    <col min="13057" max="13057" width="11.25" style="78" customWidth="1"/>
    <col min="13058" max="13058" width="9.875" style="78"/>
    <col min="13059" max="13059" width="10.875" style="78" customWidth="1"/>
    <col min="13060" max="13060" width="9.375" style="78" customWidth="1"/>
    <col min="13061" max="13061" width="10.625" style="78" customWidth="1"/>
    <col min="13062" max="13062" width="12" style="78" customWidth="1"/>
    <col min="13063" max="13063" width="10.5" style="78" customWidth="1"/>
    <col min="13064" max="13064" width="9.25" style="78" customWidth="1"/>
    <col min="13065" max="13065" width="11.25" style="78" customWidth="1"/>
    <col min="13066" max="13066" width="12.125" style="78" customWidth="1"/>
    <col min="13067" max="13067" width="12.25" style="78" customWidth="1"/>
    <col min="13068" max="13068" width="9.875" style="78" customWidth="1"/>
    <col min="13069" max="13069" width="11" style="78" customWidth="1"/>
    <col min="13070" max="13312" width="9.875" style="78"/>
    <col min="13313" max="13313" width="11.25" style="78" customWidth="1"/>
    <col min="13314" max="13314" width="9.875" style="78"/>
    <col min="13315" max="13315" width="10.875" style="78" customWidth="1"/>
    <col min="13316" max="13316" width="9.375" style="78" customWidth="1"/>
    <col min="13317" max="13317" width="10.625" style="78" customWidth="1"/>
    <col min="13318" max="13318" width="12" style="78" customWidth="1"/>
    <col min="13319" max="13319" width="10.5" style="78" customWidth="1"/>
    <col min="13320" max="13320" width="9.25" style="78" customWidth="1"/>
    <col min="13321" max="13321" width="11.25" style="78" customWidth="1"/>
    <col min="13322" max="13322" width="12.125" style="78" customWidth="1"/>
    <col min="13323" max="13323" width="12.25" style="78" customWidth="1"/>
    <col min="13324" max="13324" width="9.875" style="78" customWidth="1"/>
    <col min="13325" max="13325" width="11" style="78" customWidth="1"/>
    <col min="13326" max="13568" width="9.875" style="78"/>
    <col min="13569" max="13569" width="11.25" style="78" customWidth="1"/>
    <col min="13570" max="13570" width="9.875" style="78"/>
    <col min="13571" max="13571" width="10.875" style="78" customWidth="1"/>
    <col min="13572" max="13572" width="9.375" style="78" customWidth="1"/>
    <col min="13573" max="13573" width="10.625" style="78" customWidth="1"/>
    <col min="13574" max="13574" width="12" style="78" customWidth="1"/>
    <col min="13575" max="13575" width="10.5" style="78" customWidth="1"/>
    <col min="13576" max="13576" width="9.25" style="78" customWidth="1"/>
    <col min="13577" max="13577" width="11.25" style="78" customWidth="1"/>
    <col min="13578" max="13578" width="12.125" style="78" customWidth="1"/>
    <col min="13579" max="13579" width="12.25" style="78" customWidth="1"/>
    <col min="13580" max="13580" width="9.875" style="78" customWidth="1"/>
    <col min="13581" max="13581" width="11" style="78" customWidth="1"/>
    <col min="13582" max="13824" width="9.875" style="78"/>
    <col min="13825" max="13825" width="11.25" style="78" customWidth="1"/>
    <col min="13826" max="13826" width="9.875" style="78"/>
    <col min="13827" max="13827" width="10.875" style="78" customWidth="1"/>
    <col min="13828" max="13828" width="9.375" style="78" customWidth="1"/>
    <col min="13829" max="13829" width="10.625" style="78" customWidth="1"/>
    <col min="13830" max="13830" width="12" style="78" customWidth="1"/>
    <col min="13831" max="13831" width="10.5" style="78" customWidth="1"/>
    <col min="13832" max="13832" width="9.25" style="78" customWidth="1"/>
    <col min="13833" max="13833" width="11.25" style="78" customWidth="1"/>
    <col min="13834" max="13834" width="12.125" style="78" customWidth="1"/>
    <col min="13835" max="13835" width="12.25" style="78" customWidth="1"/>
    <col min="13836" max="13836" width="9.875" style="78" customWidth="1"/>
    <col min="13837" max="13837" width="11" style="78" customWidth="1"/>
    <col min="13838" max="14080" width="9.875" style="78"/>
    <col min="14081" max="14081" width="11.25" style="78" customWidth="1"/>
    <col min="14082" max="14082" width="9.875" style="78"/>
    <col min="14083" max="14083" width="10.875" style="78" customWidth="1"/>
    <col min="14084" max="14084" width="9.375" style="78" customWidth="1"/>
    <col min="14085" max="14085" width="10.625" style="78" customWidth="1"/>
    <col min="14086" max="14086" width="12" style="78" customWidth="1"/>
    <col min="14087" max="14087" width="10.5" style="78" customWidth="1"/>
    <col min="14088" max="14088" width="9.25" style="78" customWidth="1"/>
    <col min="14089" max="14089" width="11.25" style="78" customWidth="1"/>
    <col min="14090" max="14090" width="12.125" style="78" customWidth="1"/>
    <col min="14091" max="14091" width="12.25" style="78" customWidth="1"/>
    <col min="14092" max="14092" width="9.875" style="78" customWidth="1"/>
    <col min="14093" max="14093" width="11" style="78" customWidth="1"/>
    <col min="14094" max="14336" width="9.875" style="78"/>
    <col min="14337" max="14337" width="11.25" style="78" customWidth="1"/>
    <col min="14338" max="14338" width="9.875" style="78"/>
    <col min="14339" max="14339" width="10.875" style="78" customWidth="1"/>
    <col min="14340" max="14340" width="9.375" style="78" customWidth="1"/>
    <col min="14341" max="14341" width="10.625" style="78" customWidth="1"/>
    <col min="14342" max="14342" width="12" style="78" customWidth="1"/>
    <col min="14343" max="14343" width="10.5" style="78" customWidth="1"/>
    <col min="14344" max="14344" width="9.25" style="78" customWidth="1"/>
    <col min="14345" max="14345" width="11.25" style="78" customWidth="1"/>
    <col min="14346" max="14346" width="12.125" style="78" customWidth="1"/>
    <col min="14347" max="14347" width="12.25" style="78" customWidth="1"/>
    <col min="14348" max="14348" width="9.875" style="78" customWidth="1"/>
    <col min="14349" max="14349" width="11" style="78" customWidth="1"/>
    <col min="14350" max="14592" width="9.875" style="78"/>
    <col min="14593" max="14593" width="11.25" style="78" customWidth="1"/>
    <col min="14594" max="14594" width="9.875" style="78"/>
    <col min="14595" max="14595" width="10.875" style="78" customWidth="1"/>
    <col min="14596" max="14596" width="9.375" style="78" customWidth="1"/>
    <col min="14597" max="14597" width="10.625" style="78" customWidth="1"/>
    <col min="14598" max="14598" width="12" style="78" customWidth="1"/>
    <col min="14599" max="14599" width="10.5" style="78" customWidth="1"/>
    <col min="14600" max="14600" width="9.25" style="78" customWidth="1"/>
    <col min="14601" max="14601" width="11.25" style="78" customWidth="1"/>
    <col min="14602" max="14602" width="12.125" style="78" customWidth="1"/>
    <col min="14603" max="14603" width="12.25" style="78" customWidth="1"/>
    <col min="14604" max="14604" width="9.875" style="78" customWidth="1"/>
    <col min="14605" max="14605" width="11" style="78" customWidth="1"/>
    <col min="14606" max="14848" width="9.875" style="78"/>
    <col min="14849" max="14849" width="11.25" style="78" customWidth="1"/>
    <col min="14850" max="14850" width="9.875" style="78"/>
    <col min="14851" max="14851" width="10.875" style="78" customWidth="1"/>
    <col min="14852" max="14852" width="9.375" style="78" customWidth="1"/>
    <col min="14853" max="14853" width="10.625" style="78" customWidth="1"/>
    <col min="14854" max="14854" width="12" style="78" customWidth="1"/>
    <col min="14855" max="14855" width="10.5" style="78" customWidth="1"/>
    <col min="14856" max="14856" width="9.25" style="78" customWidth="1"/>
    <col min="14857" max="14857" width="11.25" style="78" customWidth="1"/>
    <col min="14858" max="14858" width="12.125" style="78" customWidth="1"/>
    <col min="14859" max="14859" width="12.25" style="78" customWidth="1"/>
    <col min="14860" max="14860" width="9.875" style="78" customWidth="1"/>
    <col min="14861" max="14861" width="11" style="78" customWidth="1"/>
    <col min="14862" max="15104" width="9.875" style="78"/>
    <col min="15105" max="15105" width="11.25" style="78" customWidth="1"/>
    <col min="15106" max="15106" width="9.875" style="78"/>
    <col min="15107" max="15107" width="10.875" style="78" customWidth="1"/>
    <col min="15108" max="15108" width="9.375" style="78" customWidth="1"/>
    <col min="15109" max="15109" width="10.625" style="78" customWidth="1"/>
    <col min="15110" max="15110" width="12" style="78" customWidth="1"/>
    <col min="15111" max="15111" width="10.5" style="78" customWidth="1"/>
    <col min="15112" max="15112" width="9.25" style="78" customWidth="1"/>
    <col min="15113" max="15113" width="11.25" style="78" customWidth="1"/>
    <col min="15114" max="15114" width="12.125" style="78" customWidth="1"/>
    <col min="15115" max="15115" width="12.25" style="78" customWidth="1"/>
    <col min="15116" max="15116" width="9.875" style="78" customWidth="1"/>
    <col min="15117" max="15117" width="11" style="78" customWidth="1"/>
    <col min="15118" max="15360" width="9.875" style="78"/>
    <col min="15361" max="15361" width="11.25" style="78" customWidth="1"/>
    <col min="15362" max="15362" width="9.875" style="78"/>
    <col min="15363" max="15363" width="10.875" style="78" customWidth="1"/>
    <col min="15364" max="15364" width="9.375" style="78" customWidth="1"/>
    <col min="15365" max="15365" width="10.625" style="78" customWidth="1"/>
    <col min="15366" max="15366" width="12" style="78" customWidth="1"/>
    <col min="15367" max="15367" width="10.5" style="78" customWidth="1"/>
    <col min="15368" max="15368" width="9.25" style="78" customWidth="1"/>
    <col min="15369" max="15369" width="11.25" style="78" customWidth="1"/>
    <col min="15370" max="15370" width="12.125" style="78" customWidth="1"/>
    <col min="15371" max="15371" width="12.25" style="78" customWidth="1"/>
    <col min="15372" max="15372" width="9.875" style="78" customWidth="1"/>
    <col min="15373" max="15373" width="11" style="78" customWidth="1"/>
    <col min="15374" max="15616" width="9.875" style="78"/>
    <col min="15617" max="15617" width="11.25" style="78" customWidth="1"/>
    <col min="15618" max="15618" width="9.875" style="78"/>
    <col min="15619" max="15619" width="10.875" style="78" customWidth="1"/>
    <col min="15620" max="15620" width="9.375" style="78" customWidth="1"/>
    <col min="15621" max="15621" width="10.625" style="78" customWidth="1"/>
    <col min="15622" max="15622" width="12" style="78" customWidth="1"/>
    <col min="15623" max="15623" width="10.5" style="78" customWidth="1"/>
    <col min="15624" max="15624" width="9.25" style="78" customWidth="1"/>
    <col min="15625" max="15625" width="11.25" style="78" customWidth="1"/>
    <col min="15626" max="15626" width="12.125" style="78" customWidth="1"/>
    <col min="15627" max="15627" width="12.25" style="78" customWidth="1"/>
    <col min="15628" max="15628" width="9.875" style="78" customWidth="1"/>
    <col min="15629" max="15629" width="11" style="78" customWidth="1"/>
    <col min="15630" max="15872" width="9.875" style="78"/>
    <col min="15873" max="15873" width="11.25" style="78" customWidth="1"/>
    <col min="15874" max="15874" width="9.875" style="78"/>
    <col min="15875" max="15875" width="10.875" style="78" customWidth="1"/>
    <col min="15876" max="15876" width="9.375" style="78" customWidth="1"/>
    <col min="15877" max="15877" width="10.625" style="78" customWidth="1"/>
    <col min="15878" max="15878" width="12" style="78" customWidth="1"/>
    <col min="15879" max="15879" width="10.5" style="78" customWidth="1"/>
    <col min="15880" max="15880" width="9.25" style="78" customWidth="1"/>
    <col min="15881" max="15881" width="11.25" style="78" customWidth="1"/>
    <col min="15882" max="15882" width="12.125" style="78" customWidth="1"/>
    <col min="15883" max="15883" width="12.25" style="78" customWidth="1"/>
    <col min="15884" max="15884" width="9.875" style="78" customWidth="1"/>
    <col min="15885" max="15885" width="11" style="78" customWidth="1"/>
    <col min="15886" max="16128" width="9.875" style="78"/>
    <col min="16129" max="16129" width="11.25" style="78" customWidth="1"/>
    <col min="16130" max="16130" width="9.875" style="78"/>
    <col min="16131" max="16131" width="10.875" style="78" customWidth="1"/>
    <col min="16132" max="16132" width="9.375" style="78" customWidth="1"/>
    <col min="16133" max="16133" width="10.625" style="78" customWidth="1"/>
    <col min="16134" max="16134" width="12" style="78" customWidth="1"/>
    <col min="16135" max="16135" width="10.5" style="78" customWidth="1"/>
    <col min="16136" max="16136" width="9.25" style="78" customWidth="1"/>
    <col min="16137" max="16137" width="11.25" style="78" customWidth="1"/>
    <col min="16138" max="16138" width="12.125" style="78" customWidth="1"/>
    <col min="16139" max="16139" width="12.25" style="78" customWidth="1"/>
    <col min="16140" max="16140" width="9.875" style="78" customWidth="1"/>
    <col min="16141" max="16141" width="11" style="78" customWidth="1"/>
    <col min="16142" max="16384" width="9.875" style="78"/>
  </cols>
  <sheetData>
    <row r="1" spans="1:17" s="65" customFormat="1" ht="15" customHeight="1"/>
    <row r="2" spans="1:17" s="65" customFormat="1" ht="18.75">
      <c r="A2" s="258" t="s">
        <v>413</v>
      </c>
      <c r="B2" s="258"/>
      <c r="C2" s="258"/>
      <c r="D2" s="258"/>
      <c r="E2" s="258"/>
      <c r="F2" s="258"/>
      <c r="G2" s="258"/>
      <c r="H2" s="258"/>
      <c r="I2" s="258"/>
      <c r="J2" s="258"/>
      <c r="K2" s="258"/>
      <c r="L2" s="258"/>
      <c r="M2" s="258"/>
      <c r="N2" s="67"/>
      <c r="O2" s="67"/>
      <c r="P2" s="67"/>
      <c r="Q2" s="67"/>
    </row>
    <row r="3" spans="1:17" s="67" customFormat="1" ht="15" customHeight="1">
      <c r="A3" s="69"/>
      <c r="B3" s="69"/>
      <c r="C3" s="69"/>
      <c r="D3" s="69"/>
      <c r="E3" s="69"/>
      <c r="F3" s="69"/>
      <c r="G3" s="69"/>
      <c r="H3" s="69"/>
      <c r="I3" s="69"/>
      <c r="J3" s="69"/>
      <c r="K3" s="69"/>
      <c r="L3" s="69"/>
      <c r="M3" s="69"/>
    </row>
    <row r="4" spans="1:17" s="71" customFormat="1" ht="15.95" customHeight="1">
      <c r="A4" s="280" t="s">
        <v>55</v>
      </c>
      <c r="B4" s="298" t="s">
        <v>414</v>
      </c>
      <c r="C4" s="299"/>
      <c r="D4" s="280" t="s">
        <v>415</v>
      </c>
      <c r="E4" s="280"/>
      <c r="F4" s="280" t="s">
        <v>416</v>
      </c>
      <c r="G4" s="280"/>
      <c r="H4" s="279" t="s">
        <v>417</v>
      </c>
      <c r="I4" s="279"/>
      <c r="J4" s="279" t="s">
        <v>418</v>
      </c>
      <c r="K4" s="279" t="s">
        <v>419</v>
      </c>
      <c r="L4" s="279" t="s">
        <v>420</v>
      </c>
      <c r="M4" s="280" t="s">
        <v>123</v>
      </c>
    </row>
    <row r="5" spans="1:17" s="71" customFormat="1" ht="15.95" customHeight="1">
      <c r="A5" s="280"/>
      <c r="B5" s="168" t="s">
        <v>421</v>
      </c>
      <c r="C5" s="153" t="s">
        <v>422</v>
      </c>
      <c r="D5" s="153" t="s">
        <v>421</v>
      </c>
      <c r="E5" s="153" t="s">
        <v>423</v>
      </c>
      <c r="F5" s="153" t="s">
        <v>421</v>
      </c>
      <c r="G5" s="153" t="s">
        <v>422</v>
      </c>
      <c r="H5" s="153" t="s">
        <v>421</v>
      </c>
      <c r="I5" s="153" t="s">
        <v>422</v>
      </c>
      <c r="J5" s="279"/>
      <c r="K5" s="279"/>
      <c r="L5" s="279"/>
      <c r="M5" s="280"/>
    </row>
    <row r="6" spans="1:17" s="71" customFormat="1" ht="15.95" customHeight="1">
      <c r="A6" s="169"/>
      <c r="B6" s="169"/>
      <c r="C6" s="169"/>
      <c r="D6" s="169"/>
      <c r="E6" s="169"/>
      <c r="F6" s="169"/>
      <c r="G6" s="169"/>
      <c r="H6" s="169"/>
      <c r="I6" s="169"/>
      <c r="J6" s="75">
        <f>ROUND(B6*C6+D6*E6+F6*G6,2)</f>
        <v>0</v>
      </c>
      <c r="K6" s="169"/>
      <c r="L6" s="75">
        <f>K6-J6</f>
        <v>0</v>
      </c>
      <c r="M6" s="165"/>
    </row>
    <row r="7" spans="1:17" s="71" customFormat="1" ht="15.95" customHeight="1">
      <c r="A7" s="169"/>
      <c r="B7" s="169"/>
      <c r="C7" s="169"/>
      <c r="D7" s="169"/>
      <c r="E7" s="169"/>
      <c r="F7" s="169"/>
      <c r="G7" s="169"/>
      <c r="H7" s="169"/>
      <c r="I7" s="169"/>
      <c r="J7" s="75">
        <f>ROUND(B7*C7+D7*E7+F7*G7,2)</f>
        <v>0</v>
      </c>
      <c r="K7" s="169"/>
      <c r="L7" s="75">
        <f>K7-J7</f>
        <v>0</v>
      </c>
      <c r="M7" s="165"/>
    </row>
    <row r="8" spans="1:17" s="71" customFormat="1" ht="15.95" customHeight="1">
      <c r="A8" s="169"/>
      <c r="B8" s="169"/>
      <c r="C8" s="169"/>
      <c r="D8" s="169"/>
      <c r="E8" s="169"/>
      <c r="F8" s="169"/>
      <c r="G8" s="169"/>
      <c r="H8" s="169"/>
      <c r="I8" s="169"/>
      <c r="J8" s="75">
        <f>ROUND(B8*C8+D8*E8+F8*G8,2)</f>
        <v>0</v>
      </c>
      <c r="K8" s="169"/>
      <c r="L8" s="75">
        <f>K8-J8</f>
        <v>0</v>
      </c>
      <c r="M8" s="165"/>
    </row>
    <row r="9" spans="1:17" s="128" customFormat="1" ht="12">
      <c r="A9" s="121" t="s">
        <v>298</v>
      </c>
      <c r="B9" s="100">
        <f>SUM(B6:B8)</f>
        <v>0</v>
      </c>
      <c r="C9" s="100" t="s">
        <v>132</v>
      </c>
      <c r="D9" s="100">
        <f>SUM(D6:D8)</f>
        <v>0</v>
      </c>
      <c r="E9" s="100" t="s">
        <v>132</v>
      </c>
      <c r="F9" s="100">
        <f>SUM(F6:F8)</f>
        <v>0</v>
      </c>
      <c r="G9" s="100" t="s">
        <v>132</v>
      </c>
      <c r="H9" s="100">
        <f>SUM(H6:H8)</f>
        <v>0</v>
      </c>
      <c r="I9" s="100" t="s">
        <v>132</v>
      </c>
      <c r="J9" s="75">
        <f>SUM(J6:J8)</f>
        <v>0</v>
      </c>
      <c r="K9" s="75">
        <f>SUM(K6:K8)</f>
        <v>0</v>
      </c>
      <c r="L9" s="75">
        <f>SUM(L6:L8)</f>
        <v>0</v>
      </c>
      <c r="M9" s="100" t="s">
        <v>424</v>
      </c>
    </row>
    <row r="10" spans="1:17" s="128" customFormat="1" ht="12"/>
  </sheetData>
  <mergeCells count="10">
    <mergeCell ref="A2:M2"/>
    <mergeCell ref="A4:A5"/>
    <mergeCell ref="B4:C4"/>
    <mergeCell ref="D4:E4"/>
    <mergeCell ref="F4:G4"/>
    <mergeCell ref="H4:I4"/>
    <mergeCell ref="J4:J5"/>
    <mergeCell ref="K4:K5"/>
    <mergeCell ref="L4:L5"/>
    <mergeCell ref="M4:M5"/>
  </mergeCells>
  <phoneticPr fontId="1" type="noConversion"/>
  <pageMargins left="0.34" right="0.2"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81"/>
  <sheetViews>
    <sheetView zoomScaleNormal="100" workbookViewId="0">
      <selection activeCell="E75" sqref="E75"/>
    </sheetView>
  </sheetViews>
  <sheetFormatPr defaultColWidth="9.875" defaultRowHeight="14.25" customHeight="1"/>
  <cols>
    <col min="1" max="1" width="39.875" style="170" customWidth="1"/>
    <col min="2" max="2" width="14.25" style="170" bestFit="1" customWidth="1"/>
    <col min="3" max="3" width="16.375" style="170" customWidth="1"/>
    <col min="4" max="4" width="12.375" style="170" bestFit="1" customWidth="1"/>
    <col min="5" max="5" width="15.5" style="170" customWidth="1"/>
    <col min="6" max="6" width="28.125" style="170" customWidth="1"/>
    <col min="7" max="256" width="9.875" style="170"/>
    <col min="257" max="257" width="39.875" style="170" customWidth="1"/>
    <col min="258" max="258" width="14.25" style="170" bestFit="1" customWidth="1"/>
    <col min="259" max="259" width="16.375" style="170" customWidth="1"/>
    <col min="260" max="260" width="12.375" style="170" bestFit="1" customWidth="1"/>
    <col min="261" max="261" width="15.5" style="170" customWidth="1"/>
    <col min="262" max="262" width="28.125" style="170" customWidth="1"/>
    <col min="263" max="512" width="9.875" style="170"/>
    <col min="513" max="513" width="39.875" style="170" customWidth="1"/>
    <col min="514" max="514" width="14.25" style="170" bestFit="1" customWidth="1"/>
    <col min="515" max="515" width="16.375" style="170" customWidth="1"/>
    <col min="516" max="516" width="12.375" style="170" bestFit="1" customWidth="1"/>
    <col min="517" max="517" width="15.5" style="170" customWidth="1"/>
    <col min="518" max="518" width="28.125" style="170" customWidth="1"/>
    <col min="519" max="768" width="9.875" style="170"/>
    <col min="769" max="769" width="39.875" style="170" customWidth="1"/>
    <col min="770" max="770" width="14.25" style="170" bestFit="1" customWidth="1"/>
    <col min="771" max="771" width="16.375" style="170" customWidth="1"/>
    <col min="772" max="772" width="12.375" style="170" bestFit="1" customWidth="1"/>
    <col min="773" max="773" width="15.5" style="170" customWidth="1"/>
    <col min="774" max="774" width="28.125" style="170" customWidth="1"/>
    <col min="775" max="1024" width="9.875" style="170"/>
    <col min="1025" max="1025" width="39.875" style="170" customWidth="1"/>
    <col min="1026" max="1026" width="14.25" style="170" bestFit="1" customWidth="1"/>
    <col min="1027" max="1027" width="16.375" style="170" customWidth="1"/>
    <col min="1028" max="1028" width="12.375" style="170" bestFit="1" customWidth="1"/>
    <col min="1029" max="1029" width="15.5" style="170" customWidth="1"/>
    <col min="1030" max="1030" width="28.125" style="170" customWidth="1"/>
    <col min="1031" max="1280" width="9.875" style="170"/>
    <col min="1281" max="1281" width="39.875" style="170" customWidth="1"/>
    <col min="1282" max="1282" width="14.25" style="170" bestFit="1" customWidth="1"/>
    <col min="1283" max="1283" width="16.375" style="170" customWidth="1"/>
    <col min="1284" max="1284" width="12.375" style="170" bestFit="1" customWidth="1"/>
    <col min="1285" max="1285" width="15.5" style="170" customWidth="1"/>
    <col min="1286" max="1286" width="28.125" style="170" customWidth="1"/>
    <col min="1287" max="1536" width="9.875" style="170"/>
    <col min="1537" max="1537" width="39.875" style="170" customWidth="1"/>
    <col min="1538" max="1538" width="14.25" style="170" bestFit="1" customWidth="1"/>
    <col min="1539" max="1539" width="16.375" style="170" customWidth="1"/>
    <col min="1540" max="1540" width="12.375" style="170" bestFit="1" customWidth="1"/>
    <col min="1541" max="1541" width="15.5" style="170" customWidth="1"/>
    <col min="1542" max="1542" width="28.125" style="170" customWidth="1"/>
    <col min="1543" max="1792" width="9.875" style="170"/>
    <col min="1793" max="1793" width="39.875" style="170" customWidth="1"/>
    <col min="1794" max="1794" width="14.25" style="170" bestFit="1" customWidth="1"/>
    <col min="1795" max="1795" width="16.375" style="170" customWidth="1"/>
    <col min="1796" max="1796" width="12.375" style="170" bestFit="1" customWidth="1"/>
    <col min="1797" max="1797" width="15.5" style="170" customWidth="1"/>
    <col min="1798" max="1798" width="28.125" style="170" customWidth="1"/>
    <col min="1799" max="2048" width="9.875" style="170"/>
    <col min="2049" max="2049" width="39.875" style="170" customWidth="1"/>
    <col min="2050" max="2050" width="14.25" style="170" bestFit="1" customWidth="1"/>
    <col min="2051" max="2051" width="16.375" style="170" customWidth="1"/>
    <col min="2052" max="2052" width="12.375" style="170" bestFit="1" customWidth="1"/>
    <col min="2053" max="2053" width="15.5" style="170" customWidth="1"/>
    <col min="2054" max="2054" width="28.125" style="170" customWidth="1"/>
    <col min="2055" max="2304" width="9.875" style="170"/>
    <col min="2305" max="2305" width="39.875" style="170" customWidth="1"/>
    <col min="2306" max="2306" width="14.25" style="170" bestFit="1" customWidth="1"/>
    <col min="2307" max="2307" width="16.375" style="170" customWidth="1"/>
    <col min="2308" max="2308" width="12.375" style="170" bestFit="1" customWidth="1"/>
    <col min="2309" max="2309" width="15.5" style="170" customWidth="1"/>
    <col min="2310" max="2310" width="28.125" style="170" customWidth="1"/>
    <col min="2311" max="2560" width="9.875" style="170"/>
    <col min="2561" max="2561" width="39.875" style="170" customWidth="1"/>
    <col min="2562" max="2562" width="14.25" style="170" bestFit="1" customWidth="1"/>
    <col min="2563" max="2563" width="16.375" style="170" customWidth="1"/>
    <col min="2564" max="2564" width="12.375" style="170" bestFit="1" customWidth="1"/>
    <col min="2565" max="2565" width="15.5" style="170" customWidth="1"/>
    <col min="2566" max="2566" width="28.125" style="170" customWidth="1"/>
    <col min="2567" max="2816" width="9.875" style="170"/>
    <col min="2817" max="2817" width="39.875" style="170" customWidth="1"/>
    <col min="2818" max="2818" width="14.25" style="170" bestFit="1" customWidth="1"/>
    <col min="2819" max="2819" width="16.375" style="170" customWidth="1"/>
    <col min="2820" max="2820" width="12.375" style="170" bestFit="1" customWidth="1"/>
    <col min="2821" max="2821" width="15.5" style="170" customWidth="1"/>
    <col min="2822" max="2822" width="28.125" style="170" customWidth="1"/>
    <col min="2823" max="3072" width="9.875" style="170"/>
    <col min="3073" max="3073" width="39.875" style="170" customWidth="1"/>
    <col min="3074" max="3074" width="14.25" style="170" bestFit="1" customWidth="1"/>
    <col min="3075" max="3075" width="16.375" style="170" customWidth="1"/>
    <col min="3076" max="3076" width="12.375" style="170" bestFit="1" customWidth="1"/>
    <col min="3077" max="3077" width="15.5" style="170" customWidth="1"/>
    <col min="3078" max="3078" width="28.125" style="170" customWidth="1"/>
    <col min="3079" max="3328" width="9.875" style="170"/>
    <col min="3329" max="3329" width="39.875" style="170" customWidth="1"/>
    <col min="3330" max="3330" width="14.25" style="170" bestFit="1" customWidth="1"/>
    <col min="3331" max="3331" width="16.375" style="170" customWidth="1"/>
    <col min="3332" max="3332" width="12.375" style="170" bestFit="1" customWidth="1"/>
    <col min="3333" max="3333" width="15.5" style="170" customWidth="1"/>
    <col min="3334" max="3334" width="28.125" style="170" customWidth="1"/>
    <col min="3335" max="3584" width="9.875" style="170"/>
    <col min="3585" max="3585" width="39.875" style="170" customWidth="1"/>
    <col min="3586" max="3586" width="14.25" style="170" bestFit="1" customWidth="1"/>
    <col min="3587" max="3587" width="16.375" style="170" customWidth="1"/>
    <col min="3588" max="3588" width="12.375" style="170" bestFit="1" customWidth="1"/>
    <col min="3589" max="3589" width="15.5" style="170" customWidth="1"/>
    <col min="3590" max="3590" width="28.125" style="170" customWidth="1"/>
    <col min="3591" max="3840" width="9.875" style="170"/>
    <col min="3841" max="3841" width="39.875" style="170" customWidth="1"/>
    <col min="3842" max="3842" width="14.25" style="170" bestFit="1" customWidth="1"/>
    <col min="3843" max="3843" width="16.375" style="170" customWidth="1"/>
    <col min="3844" max="3844" width="12.375" style="170" bestFit="1" customWidth="1"/>
    <col min="3845" max="3845" width="15.5" style="170" customWidth="1"/>
    <col min="3846" max="3846" width="28.125" style="170" customWidth="1"/>
    <col min="3847" max="4096" width="9.875" style="170"/>
    <col min="4097" max="4097" width="39.875" style="170" customWidth="1"/>
    <col min="4098" max="4098" width="14.25" style="170" bestFit="1" customWidth="1"/>
    <col min="4099" max="4099" width="16.375" style="170" customWidth="1"/>
    <col min="4100" max="4100" width="12.375" style="170" bestFit="1" customWidth="1"/>
    <col min="4101" max="4101" width="15.5" style="170" customWidth="1"/>
    <col min="4102" max="4102" width="28.125" style="170" customWidth="1"/>
    <col min="4103" max="4352" width="9.875" style="170"/>
    <col min="4353" max="4353" width="39.875" style="170" customWidth="1"/>
    <col min="4354" max="4354" width="14.25" style="170" bestFit="1" customWidth="1"/>
    <col min="4355" max="4355" width="16.375" style="170" customWidth="1"/>
    <col min="4356" max="4356" width="12.375" style="170" bestFit="1" customWidth="1"/>
    <col min="4357" max="4357" width="15.5" style="170" customWidth="1"/>
    <col min="4358" max="4358" width="28.125" style="170" customWidth="1"/>
    <col min="4359" max="4608" width="9.875" style="170"/>
    <col min="4609" max="4609" width="39.875" style="170" customWidth="1"/>
    <col min="4610" max="4610" width="14.25" style="170" bestFit="1" customWidth="1"/>
    <col min="4611" max="4611" width="16.375" style="170" customWidth="1"/>
    <col min="4612" max="4612" width="12.375" style="170" bestFit="1" customWidth="1"/>
    <col min="4613" max="4613" width="15.5" style="170" customWidth="1"/>
    <col min="4614" max="4614" width="28.125" style="170" customWidth="1"/>
    <col min="4615" max="4864" width="9.875" style="170"/>
    <col min="4865" max="4865" width="39.875" style="170" customWidth="1"/>
    <col min="4866" max="4866" width="14.25" style="170" bestFit="1" customWidth="1"/>
    <col min="4867" max="4867" width="16.375" style="170" customWidth="1"/>
    <col min="4868" max="4868" width="12.375" style="170" bestFit="1" customWidth="1"/>
    <col min="4869" max="4869" width="15.5" style="170" customWidth="1"/>
    <col min="4870" max="4870" width="28.125" style="170" customWidth="1"/>
    <col min="4871" max="5120" width="9.875" style="170"/>
    <col min="5121" max="5121" width="39.875" style="170" customWidth="1"/>
    <col min="5122" max="5122" width="14.25" style="170" bestFit="1" customWidth="1"/>
    <col min="5123" max="5123" width="16.375" style="170" customWidth="1"/>
    <col min="5124" max="5124" width="12.375" style="170" bestFit="1" customWidth="1"/>
    <col min="5125" max="5125" width="15.5" style="170" customWidth="1"/>
    <col min="5126" max="5126" width="28.125" style="170" customWidth="1"/>
    <col min="5127" max="5376" width="9.875" style="170"/>
    <col min="5377" max="5377" width="39.875" style="170" customWidth="1"/>
    <col min="5378" max="5378" width="14.25" style="170" bestFit="1" customWidth="1"/>
    <col min="5379" max="5379" width="16.375" style="170" customWidth="1"/>
    <col min="5380" max="5380" width="12.375" style="170" bestFit="1" customWidth="1"/>
    <col min="5381" max="5381" width="15.5" style="170" customWidth="1"/>
    <col min="5382" max="5382" width="28.125" style="170" customWidth="1"/>
    <col min="5383" max="5632" width="9.875" style="170"/>
    <col min="5633" max="5633" width="39.875" style="170" customWidth="1"/>
    <col min="5634" max="5634" width="14.25" style="170" bestFit="1" customWidth="1"/>
    <col min="5635" max="5635" width="16.375" style="170" customWidth="1"/>
    <col min="5636" max="5636" width="12.375" style="170" bestFit="1" customWidth="1"/>
    <col min="5637" max="5637" width="15.5" style="170" customWidth="1"/>
    <col min="5638" max="5638" width="28.125" style="170" customWidth="1"/>
    <col min="5639" max="5888" width="9.875" style="170"/>
    <col min="5889" max="5889" width="39.875" style="170" customWidth="1"/>
    <col min="5890" max="5890" width="14.25" style="170" bestFit="1" customWidth="1"/>
    <col min="5891" max="5891" width="16.375" style="170" customWidth="1"/>
    <col min="5892" max="5892" width="12.375" style="170" bestFit="1" customWidth="1"/>
    <col min="5893" max="5893" width="15.5" style="170" customWidth="1"/>
    <col min="5894" max="5894" width="28.125" style="170" customWidth="1"/>
    <col min="5895" max="6144" width="9.875" style="170"/>
    <col min="6145" max="6145" width="39.875" style="170" customWidth="1"/>
    <col min="6146" max="6146" width="14.25" style="170" bestFit="1" customWidth="1"/>
    <col min="6147" max="6147" width="16.375" style="170" customWidth="1"/>
    <col min="6148" max="6148" width="12.375" style="170" bestFit="1" customWidth="1"/>
    <col min="6149" max="6149" width="15.5" style="170" customWidth="1"/>
    <col min="6150" max="6150" width="28.125" style="170" customWidth="1"/>
    <col min="6151" max="6400" width="9.875" style="170"/>
    <col min="6401" max="6401" width="39.875" style="170" customWidth="1"/>
    <col min="6402" max="6402" width="14.25" style="170" bestFit="1" customWidth="1"/>
    <col min="6403" max="6403" width="16.375" style="170" customWidth="1"/>
    <col min="6404" max="6404" width="12.375" style="170" bestFit="1" customWidth="1"/>
    <col min="6405" max="6405" width="15.5" style="170" customWidth="1"/>
    <col min="6406" max="6406" width="28.125" style="170" customWidth="1"/>
    <col min="6407" max="6656" width="9.875" style="170"/>
    <col min="6657" max="6657" width="39.875" style="170" customWidth="1"/>
    <col min="6658" max="6658" width="14.25" style="170" bestFit="1" customWidth="1"/>
    <col min="6659" max="6659" width="16.375" style="170" customWidth="1"/>
    <col min="6660" max="6660" width="12.375" style="170" bestFit="1" customWidth="1"/>
    <col min="6661" max="6661" width="15.5" style="170" customWidth="1"/>
    <col min="6662" max="6662" width="28.125" style="170" customWidth="1"/>
    <col min="6663" max="6912" width="9.875" style="170"/>
    <col min="6913" max="6913" width="39.875" style="170" customWidth="1"/>
    <col min="6914" max="6914" width="14.25" style="170" bestFit="1" customWidth="1"/>
    <col min="6915" max="6915" width="16.375" style="170" customWidth="1"/>
    <col min="6916" max="6916" width="12.375" style="170" bestFit="1" customWidth="1"/>
    <col min="6917" max="6917" width="15.5" style="170" customWidth="1"/>
    <col min="6918" max="6918" width="28.125" style="170" customWidth="1"/>
    <col min="6919" max="7168" width="9.875" style="170"/>
    <col min="7169" max="7169" width="39.875" style="170" customWidth="1"/>
    <col min="7170" max="7170" width="14.25" style="170" bestFit="1" customWidth="1"/>
    <col min="7171" max="7171" width="16.375" style="170" customWidth="1"/>
    <col min="7172" max="7172" width="12.375" style="170" bestFit="1" customWidth="1"/>
    <col min="7173" max="7173" width="15.5" style="170" customWidth="1"/>
    <col min="7174" max="7174" width="28.125" style="170" customWidth="1"/>
    <col min="7175" max="7424" width="9.875" style="170"/>
    <col min="7425" max="7425" width="39.875" style="170" customWidth="1"/>
    <col min="7426" max="7426" width="14.25" style="170" bestFit="1" customWidth="1"/>
    <col min="7427" max="7427" width="16.375" style="170" customWidth="1"/>
    <col min="7428" max="7428" width="12.375" style="170" bestFit="1" customWidth="1"/>
    <col min="7429" max="7429" width="15.5" style="170" customWidth="1"/>
    <col min="7430" max="7430" width="28.125" style="170" customWidth="1"/>
    <col min="7431" max="7680" width="9.875" style="170"/>
    <col min="7681" max="7681" width="39.875" style="170" customWidth="1"/>
    <col min="7682" max="7682" width="14.25" style="170" bestFit="1" customWidth="1"/>
    <col min="7683" max="7683" width="16.375" style="170" customWidth="1"/>
    <col min="7684" max="7684" width="12.375" style="170" bestFit="1" customWidth="1"/>
    <col min="7685" max="7685" width="15.5" style="170" customWidth="1"/>
    <col min="7686" max="7686" width="28.125" style="170" customWidth="1"/>
    <col min="7687" max="7936" width="9.875" style="170"/>
    <col min="7937" max="7937" width="39.875" style="170" customWidth="1"/>
    <col min="7938" max="7938" width="14.25" style="170" bestFit="1" customWidth="1"/>
    <col min="7939" max="7939" width="16.375" style="170" customWidth="1"/>
    <col min="7940" max="7940" width="12.375" style="170" bestFit="1" customWidth="1"/>
    <col min="7941" max="7941" width="15.5" style="170" customWidth="1"/>
    <col min="7942" max="7942" width="28.125" style="170" customWidth="1"/>
    <col min="7943" max="8192" width="9.875" style="170"/>
    <col min="8193" max="8193" width="39.875" style="170" customWidth="1"/>
    <col min="8194" max="8194" width="14.25" style="170" bestFit="1" customWidth="1"/>
    <col min="8195" max="8195" width="16.375" style="170" customWidth="1"/>
    <col min="8196" max="8196" width="12.375" style="170" bestFit="1" customWidth="1"/>
    <col min="8197" max="8197" width="15.5" style="170" customWidth="1"/>
    <col min="8198" max="8198" width="28.125" style="170" customWidth="1"/>
    <col min="8199" max="8448" width="9.875" style="170"/>
    <col min="8449" max="8449" width="39.875" style="170" customWidth="1"/>
    <col min="8450" max="8450" width="14.25" style="170" bestFit="1" customWidth="1"/>
    <col min="8451" max="8451" width="16.375" style="170" customWidth="1"/>
    <col min="8452" max="8452" width="12.375" style="170" bestFit="1" customWidth="1"/>
    <col min="8453" max="8453" width="15.5" style="170" customWidth="1"/>
    <col min="8454" max="8454" width="28.125" style="170" customWidth="1"/>
    <col min="8455" max="8704" width="9.875" style="170"/>
    <col min="8705" max="8705" width="39.875" style="170" customWidth="1"/>
    <col min="8706" max="8706" width="14.25" style="170" bestFit="1" customWidth="1"/>
    <col min="8707" max="8707" width="16.375" style="170" customWidth="1"/>
    <col min="8708" max="8708" width="12.375" style="170" bestFit="1" customWidth="1"/>
    <col min="8709" max="8709" width="15.5" style="170" customWidth="1"/>
    <col min="8710" max="8710" width="28.125" style="170" customWidth="1"/>
    <col min="8711" max="8960" width="9.875" style="170"/>
    <col min="8961" max="8961" width="39.875" style="170" customWidth="1"/>
    <col min="8962" max="8962" width="14.25" style="170" bestFit="1" customWidth="1"/>
    <col min="8963" max="8963" width="16.375" style="170" customWidth="1"/>
    <col min="8964" max="8964" width="12.375" style="170" bestFit="1" customWidth="1"/>
    <col min="8965" max="8965" width="15.5" style="170" customWidth="1"/>
    <col min="8966" max="8966" width="28.125" style="170" customWidth="1"/>
    <col min="8967" max="9216" width="9.875" style="170"/>
    <col min="9217" max="9217" width="39.875" style="170" customWidth="1"/>
    <col min="9218" max="9218" width="14.25" style="170" bestFit="1" customWidth="1"/>
    <col min="9219" max="9219" width="16.375" style="170" customWidth="1"/>
    <col min="9220" max="9220" width="12.375" style="170" bestFit="1" customWidth="1"/>
    <col min="9221" max="9221" width="15.5" style="170" customWidth="1"/>
    <col min="9222" max="9222" width="28.125" style="170" customWidth="1"/>
    <col min="9223" max="9472" width="9.875" style="170"/>
    <col min="9473" max="9473" width="39.875" style="170" customWidth="1"/>
    <col min="9474" max="9474" width="14.25" style="170" bestFit="1" customWidth="1"/>
    <col min="9475" max="9475" width="16.375" style="170" customWidth="1"/>
    <col min="9476" max="9476" width="12.375" style="170" bestFit="1" customWidth="1"/>
    <col min="9477" max="9477" width="15.5" style="170" customWidth="1"/>
    <col min="9478" max="9478" width="28.125" style="170" customWidth="1"/>
    <col min="9479" max="9728" width="9.875" style="170"/>
    <col min="9729" max="9729" width="39.875" style="170" customWidth="1"/>
    <col min="9730" max="9730" width="14.25" style="170" bestFit="1" customWidth="1"/>
    <col min="9731" max="9731" width="16.375" style="170" customWidth="1"/>
    <col min="9732" max="9732" width="12.375" style="170" bestFit="1" customWidth="1"/>
    <col min="9733" max="9733" width="15.5" style="170" customWidth="1"/>
    <col min="9734" max="9734" width="28.125" style="170" customWidth="1"/>
    <col min="9735" max="9984" width="9.875" style="170"/>
    <col min="9985" max="9985" width="39.875" style="170" customWidth="1"/>
    <col min="9986" max="9986" width="14.25" style="170" bestFit="1" customWidth="1"/>
    <col min="9987" max="9987" width="16.375" style="170" customWidth="1"/>
    <col min="9988" max="9988" width="12.375" style="170" bestFit="1" customWidth="1"/>
    <col min="9989" max="9989" width="15.5" style="170" customWidth="1"/>
    <col min="9990" max="9990" width="28.125" style="170" customWidth="1"/>
    <col min="9991" max="10240" width="9.875" style="170"/>
    <col min="10241" max="10241" width="39.875" style="170" customWidth="1"/>
    <col min="10242" max="10242" width="14.25" style="170" bestFit="1" customWidth="1"/>
    <col min="10243" max="10243" width="16.375" style="170" customWidth="1"/>
    <col min="10244" max="10244" width="12.375" style="170" bestFit="1" customWidth="1"/>
    <col min="10245" max="10245" width="15.5" style="170" customWidth="1"/>
    <col min="10246" max="10246" width="28.125" style="170" customWidth="1"/>
    <col min="10247" max="10496" width="9.875" style="170"/>
    <col min="10497" max="10497" width="39.875" style="170" customWidth="1"/>
    <col min="10498" max="10498" width="14.25" style="170" bestFit="1" customWidth="1"/>
    <col min="10499" max="10499" width="16.375" style="170" customWidth="1"/>
    <col min="10500" max="10500" width="12.375" style="170" bestFit="1" customWidth="1"/>
    <col min="10501" max="10501" width="15.5" style="170" customWidth="1"/>
    <col min="10502" max="10502" width="28.125" style="170" customWidth="1"/>
    <col min="10503" max="10752" width="9.875" style="170"/>
    <col min="10753" max="10753" width="39.875" style="170" customWidth="1"/>
    <col min="10754" max="10754" width="14.25" style="170" bestFit="1" customWidth="1"/>
    <col min="10755" max="10755" width="16.375" style="170" customWidth="1"/>
    <col min="10756" max="10756" width="12.375" style="170" bestFit="1" customWidth="1"/>
    <col min="10757" max="10757" width="15.5" style="170" customWidth="1"/>
    <col min="10758" max="10758" width="28.125" style="170" customWidth="1"/>
    <col min="10759" max="11008" width="9.875" style="170"/>
    <col min="11009" max="11009" width="39.875" style="170" customWidth="1"/>
    <col min="11010" max="11010" width="14.25" style="170" bestFit="1" customWidth="1"/>
    <col min="11011" max="11011" width="16.375" style="170" customWidth="1"/>
    <col min="11012" max="11012" width="12.375" style="170" bestFit="1" customWidth="1"/>
    <col min="11013" max="11013" width="15.5" style="170" customWidth="1"/>
    <col min="11014" max="11014" width="28.125" style="170" customWidth="1"/>
    <col min="11015" max="11264" width="9.875" style="170"/>
    <col min="11265" max="11265" width="39.875" style="170" customWidth="1"/>
    <col min="11266" max="11266" width="14.25" style="170" bestFit="1" customWidth="1"/>
    <col min="11267" max="11267" width="16.375" style="170" customWidth="1"/>
    <col min="11268" max="11268" width="12.375" style="170" bestFit="1" customWidth="1"/>
    <col min="11269" max="11269" width="15.5" style="170" customWidth="1"/>
    <col min="11270" max="11270" width="28.125" style="170" customWidth="1"/>
    <col min="11271" max="11520" width="9.875" style="170"/>
    <col min="11521" max="11521" width="39.875" style="170" customWidth="1"/>
    <col min="11522" max="11522" width="14.25" style="170" bestFit="1" customWidth="1"/>
    <col min="11523" max="11523" width="16.375" style="170" customWidth="1"/>
    <col min="11524" max="11524" width="12.375" style="170" bestFit="1" customWidth="1"/>
    <col min="11525" max="11525" width="15.5" style="170" customWidth="1"/>
    <col min="11526" max="11526" width="28.125" style="170" customWidth="1"/>
    <col min="11527" max="11776" width="9.875" style="170"/>
    <col min="11777" max="11777" width="39.875" style="170" customWidth="1"/>
    <col min="11778" max="11778" width="14.25" style="170" bestFit="1" customWidth="1"/>
    <col min="11779" max="11779" width="16.375" style="170" customWidth="1"/>
    <col min="11780" max="11780" width="12.375" style="170" bestFit="1" customWidth="1"/>
    <col min="11781" max="11781" width="15.5" style="170" customWidth="1"/>
    <col min="11782" max="11782" width="28.125" style="170" customWidth="1"/>
    <col min="11783" max="12032" width="9.875" style="170"/>
    <col min="12033" max="12033" width="39.875" style="170" customWidth="1"/>
    <col min="12034" max="12034" width="14.25" style="170" bestFit="1" customWidth="1"/>
    <col min="12035" max="12035" width="16.375" style="170" customWidth="1"/>
    <col min="12036" max="12036" width="12.375" style="170" bestFit="1" customWidth="1"/>
    <col min="12037" max="12037" width="15.5" style="170" customWidth="1"/>
    <col min="12038" max="12038" width="28.125" style="170" customWidth="1"/>
    <col min="12039" max="12288" width="9.875" style="170"/>
    <col min="12289" max="12289" width="39.875" style="170" customWidth="1"/>
    <col min="12290" max="12290" width="14.25" style="170" bestFit="1" customWidth="1"/>
    <col min="12291" max="12291" width="16.375" style="170" customWidth="1"/>
    <col min="12292" max="12292" width="12.375" style="170" bestFit="1" customWidth="1"/>
    <col min="12293" max="12293" width="15.5" style="170" customWidth="1"/>
    <col min="12294" max="12294" width="28.125" style="170" customWidth="1"/>
    <col min="12295" max="12544" width="9.875" style="170"/>
    <col min="12545" max="12545" width="39.875" style="170" customWidth="1"/>
    <col min="12546" max="12546" width="14.25" style="170" bestFit="1" customWidth="1"/>
    <col min="12547" max="12547" width="16.375" style="170" customWidth="1"/>
    <col min="12548" max="12548" width="12.375" style="170" bestFit="1" customWidth="1"/>
    <col min="12549" max="12549" width="15.5" style="170" customWidth="1"/>
    <col min="12550" max="12550" width="28.125" style="170" customWidth="1"/>
    <col min="12551" max="12800" width="9.875" style="170"/>
    <col min="12801" max="12801" width="39.875" style="170" customWidth="1"/>
    <col min="12802" max="12802" width="14.25" style="170" bestFit="1" customWidth="1"/>
    <col min="12803" max="12803" width="16.375" style="170" customWidth="1"/>
    <col min="12804" max="12804" width="12.375" style="170" bestFit="1" customWidth="1"/>
    <col min="12805" max="12805" width="15.5" style="170" customWidth="1"/>
    <col min="12806" max="12806" width="28.125" style="170" customWidth="1"/>
    <col min="12807" max="13056" width="9.875" style="170"/>
    <col min="13057" max="13057" width="39.875" style="170" customWidth="1"/>
    <col min="13058" max="13058" width="14.25" style="170" bestFit="1" customWidth="1"/>
    <col min="13059" max="13059" width="16.375" style="170" customWidth="1"/>
    <col min="13060" max="13060" width="12.375" style="170" bestFit="1" customWidth="1"/>
    <col min="13061" max="13061" width="15.5" style="170" customWidth="1"/>
    <col min="13062" max="13062" width="28.125" style="170" customWidth="1"/>
    <col min="13063" max="13312" width="9.875" style="170"/>
    <col min="13313" max="13313" width="39.875" style="170" customWidth="1"/>
    <col min="13314" max="13314" width="14.25" style="170" bestFit="1" customWidth="1"/>
    <col min="13315" max="13315" width="16.375" style="170" customWidth="1"/>
    <col min="13316" max="13316" width="12.375" style="170" bestFit="1" customWidth="1"/>
    <col min="13317" max="13317" width="15.5" style="170" customWidth="1"/>
    <col min="13318" max="13318" width="28.125" style="170" customWidth="1"/>
    <col min="13319" max="13568" width="9.875" style="170"/>
    <col min="13569" max="13569" width="39.875" style="170" customWidth="1"/>
    <col min="13570" max="13570" width="14.25" style="170" bestFit="1" customWidth="1"/>
    <col min="13571" max="13571" width="16.375" style="170" customWidth="1"/>
    <col min="13572" max="13572" width="12.375" style="170" bestFit="1" customWidth="1"/>
    <col min="13573" max="13573" width="15.5" style="170" customWidth="1"/>
    <col min="13574" max="13574" width="28.125" style="170" customWidth="1"/>
    <col min="13575" max="13824" width="9.875" style="170"/>
    <col min="13825" max="13825" width="39.875" style="170" customWidth="1"/>
    <col min="13826" max="13826" width="14.25" style="170" bestFit="1" customWidth="1"/>
    <col min="13827" max="13827" width="16.375" style="170" customWidth="1"/>
    <col min="13828" max="13828" width="12.375" style="170" bestFit="1" customWidth="1"/>
    <col min="13829" max="13829" width="15.5" style="170" customWidth="1"/>
    <col min="13830" max="13830" width="28.125" style="170" customWidth="1"/>
    <col min="13831" max="14080" width="9.875" style="170"/>
    <col min="14081" max="14081" width="39.875" style="170" customWidth="1"/>
    <col min="14082" max="14082" width="14.25" style="170" bestFit="1" customWidth="1"/>
    <col min="14083" max="14083" width="16.375" style="170" customWidth="1"/>
    <col min="14084" max="14084" width="12.375" style="170" bestFit="1" customWidth="1"/>
    <col min="14085" max="14085" width="15.5" style="170" customWidth="1"/>
    <col min="14086" max="14086" width="28.125" style="170" customWidth="1"/>
    <col min="14087" max="14336" width="9.875" style="170"/>
    <col min="14337" max="14337" width="39.875" style="170" customWidth="1"/>
    <col min="14338" max="14338" width="14.25" style="170" bestFit="1" customWidth="1"/>
    <col min="14339" max="14339" width="16.375" style="170" customWidth="1"/>
    <col min="14340" max="14340" width="12.375" style="170" bestFit="1" customWidth="1"/>
    <col min="14341" max="14341" width="15.5" style="170" customWidth="1"/>
    <col min="14342" max="14342" width="28.125" style="170" customWidth="1"/>
    <col min="14343" max="14592" width="9.875" style="170"/>
    <col min="14593" max="14593" width="39.875" style="170" customWidth="1"/>
    <col min="14594" max="14594" width="14.25" style="170" bestFit="1" customWidth="1"/>
    <col min="14595" max="14595" width="16.375" style="170" customWidth="1"/>
    <col min="14596" max="14596" width="12.375" style="170" bestFit="1" customWidth="1"/>
    <col min="14597" max="14597" width="15.5" style="170" customWidth="1"/>
    <col min="14598" max="14598" width="28.125" style="170" customWidth="1"/>
    <col min="14599" max="14848" width="9.875" style="170"/>
    <col min="14849" max="14849" width="39.875" style="170" customWidth="1"/>
    <col min="14850" max="14850" width="14.25" style="170" bestFit="1" customWidth="1"/>
    <col min="14851" max="14851" width="16.375" style="170" customWidth="1"/>
    <col min="14852" max="14852" width="12.375" style="170" bestFit="1" customWidth="1"/>
    <col min="14853" max="14853" width="15.5" style="170" customWidth="1"/>
    <col min="14854" max="14854" width="28.125" style="170" customWidth="1"/>
    <col min="14855" max="15104" width="9.875" style="170"/>
    <col min="15105" max="15105" width="39.875" style="170" customWidth="1"/>
    <col min="15106" max="15106" width="14.25" style="170" bestFit="1" customWidth="1"/>
    <col min="15107" max="15107" width="16.375" style="170" customWidth="1"/>
    <col min="15108" max="15108" width="12.375" style="170" bestFit="1" customWidth="1"/>
    <col min="15109" max="15109" width="15.5" style="170" customWidth="1"/>
    <col min="15110" max="15110" width="28.125" style="170" customWidth="1"/>
    <col min="15111" max="15360" width="9.875" style="170"/>
    <col min="15361" max="15361" width="39.875" style="170" customWidth="1"/>
    <col min="15362" max="15362" width="14.25" style="170" bestFit="1" customWidth="1"/>
    <col min="15363" max="15363" width="16.375" style="170" customWidth="1"/>
    <col min="15364" max="15364" width="12.375" style="170" bestFit="1" customWidth="1"/>
    <col min="15365" max="15365" width="15.5" style="170" customWidth="1"/>
    <col min="15366" max="15366" width="28.125" style="170" customWidth="1"/>
    <col min="15367" max="15616" width="9.875" style="170"/>
    <col min="15617" max="15617" width="39.875" style="170" customWidth="1"/>
    <col min="15618" max="15618" width="14.25" style="170" bestFit="1" customWidth="1"/>
    <col min="15619" max="15619" width="16.375" style="170" customWidth="1"/>
    <col min="15620" max="15620" width="12.375" style="170" bestFit="1" customWidth="1"/>
    <col min="15621" max="15621" width="15.5" style="170" customWidth="1"/>
    <col min="15622" max="15622" width="28.125" style="170" customWidth="1"/>
    <col min="15623" max="15872" width="9.875" style="170"/>
    <col min="15873" max="15873" width="39.875" style="170" customWidth="1"/>
    <col min="15874" max="15874" width="14.25" style="170" bestFit="1" customWidth="1"/>
    <col min="15875" max="15875" width="16.375" style="170" customWidth="1"/>
    <col min="15876" max="15876" width="12.375" style="170" bestFit="1" customWidth="1"/>
    <col min="15877" max="15877" width="15.5" style="170" customWidth="1"/>
    <col min="15878" max="15878" width="28.125" style="170" customWidth="1"/>
    <col min="15879" max="16128" width="9.875" style="170"/>
    <col min="16129" max="16129" width="39.875" style="170" customWidth="1"/>
    <col min="16130" max="16130" width="14.25" style="170" bestFit="1" customWidth="1"/>
    <col min="16131" max="16131" width="16.375" style="170" customWidth="1"/>
    <col min="16132" max="16132" width="12.375" style="170" bestFit="1" customWidth="1"/>
    <col min="16133" max="16133" width="15.5" style="170" customWidth="1"/>
    <col min="16134" max="16134" width="28.125" style="170" customWidth="1"/>
    <col min="16135" max="16384" width="9.875" style="170"/>
  </cols>
  <sheetData>
    <row r="1" spans="1:6" ht="26.25" customHeight="1">
      <c r="A1" s="301" t="s">
        <v>425</v>
      </c>
      <c r="B1" s="301"/>
      <c r="C1" s="301"/>
      <c r="D1" s="301"/>
      <c r="E1" s="301"/>
      <c r="F1" s="301"/>
    </row>
    <row r="2" spans="1:6" ht="14.25" customHeight="1">
      <c r="A2" s="302" t="s">
        <v>426</v>
      </c>
      <c r="B2" s="303" t="s">
        <v>427</v>
      </c>
      <c r="C2" s="305" t="s">
        <v>428</v>
      </c>
      <c r="D2" s="305"/>
      <c r="E2" s="305"/>
      <c r="F2" s="171"/>
    </row>
    <row r="3" spans="1:6" ht="15.75" customHeight="1">
      <c r="A3" s="302"/>
      <c r="B3" s="304"/>
      <c r="C3" s="172" t="s">
        <v>429</v>
      </c>
      <c r="D3" s="172" t="s">
        <v>430</v>
      </c>
      <c r="E3" s="172" t="s">
        <v>431</v>
      </c>
      <c r="F3" s="172" t="s">
        <v>432</v>
      </c>
    </row>
    <row r="4" spans="1:6" ht="15.75" customHeight="1">
      <c r="A4" s="173" t="s">
        <v>433</v>
      </c>
      <c r="B4" s="173"/>
      <c r="C4" s="174"/>
      <c r="D4" s="174"/>
      <c r="E4" s="174"/>
      <c r="F4" s="173"/>
    </row>
    <row r="5" spans="1:6" ht="15.75" customHeight="1">
      <c r="A5" s="173" t="s">
        <v>434</v>
      </c>
      <c r="B5" s="173"/>
      <c r="C5" s="174"/>
      <c r="D5" s="174"/>
      <c r="E5" s="174"/>
      <c r="F5" s="173"/>
    </row>
    <row r="6" spans="1:6" ht="15.75" customHeight="1">
      <c r="A6" s="173" t="s">
        <v>435</v>
      </c>
      <c r="B6" s="173"/>
      <c r="C6" s="174"/>
      <c r="D6" s="174"/>
      <c r="E6" s="174"/>
      <c r="F6" s="173"/>
    </row>
    <row r="7" spans="1:6" ht="15.75" customHeight="1">
      <c r="A7" s="173" t="s">
        <v>436</v>
      </c>
      <c r="B7" s="173"/>
      <c r="C7" s="174"/>
      <c r="D7" s="174"/>
      <c r="E7" s="175">
        <f t="shared" ref="E7:E22" si="0">C7-D7</f>
        <v>0</v>
      </c>
      <c r="F7" s="173"/>
    </row>
    <row r="8" spans="1:6" ht="15.75" customHeight="1">
      <c r="A8" s="173" t="s">
        <v>437</v>
      </c>
      <c r="B8" s="173"/>
      <c r="C8" s="174"/>
      <c r="D8" s="174"/>
      <c r="E8" s="175">
        <f t="shared" si="0"/>
        <v>0</v>
      </c>
      <c r="F8" s="173"/>
    </row>
    <row r="9" spans="1:6" ht="15.75" customHeight="1">
      <c r="A9" s="173" t="s">
        <v>438</v>
      </c>
      <c r="B9" s="173"/>
      <c r="C9" s="174"/>
      <c r="D9" s="174"/>
      <c r="E9" s="175">
        <f t="shared" si="0"/>
        <v>0</v>
      </c>
      <c r="F9" s="173"/>
    </row>
    <row r="10" spans="1:6" ht="15.75" customHeight="1">
      <c r="A10" s="173" t="s">
        <v>439</v>
      </c>
      <c r="B10" s="173"/>
      <c r="C10" s="174"/>
      <c r="D10" s="174"/>
      <c r="E10" s="175">
        <f t="shared" si="0"/>
        <v>0</v>
      </c>
      <c r="F10" s="173"/>
    </row>
    <row r="11" spans="1:6" ht="15.75" customHeight="1">
      <c r="A11" s="173" t="s">
        <v>440</v>
      </c>
      <c r="B11" s="173"/>
      <c r="C11" s="174"/>
      <c r="D11" s="174"/>
      <c r="E11" s="175">
        <f t="shared" si="0"/>
        <v>0</v>
      </c>
      <c r="F11" s="173"/>
    </row>
    <row r="12" spans="1:6" ht="15.75" customHeight="1">
      <c r="A12" s="173" t="s">
        <v>441</v>
      </c>
      <c r="B12" s="173"/>
      <c r="C12" s="174"/>
      <c r="D12" s="174"/>
      <c r="E12" s="175">
        <f t="shared" si="0"/>
        <v>0</v>
      </c>
      <c r="F12" s="173"/>
    </row>
    <row r="13" spans="1:6" ht="15.75" customHeight="1">
      <c r="A13" s="173" t="s">
        <v>442</v>
      </c>
      <c r="B13" s="173"/>
      <c r="C13" s="174"/>
      <c r="D13" s="174"/>
      <c r="E13" s="175">
        <f t="shared" si="0"/>
        <v>0</v>
      </c>
      <c r="F13" s="173"/>
    </row>
    <row r="14" spans="1:6" ht="15.75" customHeight="1">
      <c r="A14" s="173" t="s">
        <v>443</v>
      </c>
      <c r="B14" s="173"/>
      <c r="C14" s="174"/>
      <c r="D14" s="174"/>
      <c r="E14" s="175">
        <f t="shared" si="0"/>
        <v>0</v>
      </c>
      <c r="F14" s="173"/>
    </row>
    <row r="15" spans="1:6" ht="15.75" customHeight="1">
      <c r="A15" s="173" t="s">
        <v>444</v>
      </c>
      <c r="B15" s="173"/>
      <c r="C15" s="174"/>
      <c r="D15" s="174"/>
      <c r="E15" s="175">
        <f t="shared" si="0"/>
        <v>0</v>
      </c>
      <c r="F15" s="173"/>
    </row>
    <row r="16" spans="1:6" ht="15.75" customHeight="1">
      <c r="A16" s="173" t="s">
        <v>445</v>
      </c>
      <c r="B16" s="173"/>
      <c r="C16" s="174"/>
      <c r="D16" s="174"/>
      <c r="E16" s="175">
        <f t="shared" si="0"/>
        <v>0</v>
      </c>
      <c r="F16" s="173"/>
    </row>
    <row r="17" spans="1:6" ht="15.75" customHeight="1">
      <c r="A17" s="173" t="s">
        <v>446</v>
      </c>
      <c r="B17" s="173"/>
      <c r="C17" s="174"/>
      <c r="D17" s="174"/>
      <c r="E17" s="175">
        <f t="shared" si="0"/>
        <v>0</v>
      </c>
      <c r="F17" s="173"/>
    </row>
    <row r="18" spans="1:6" ht="15.75" customHeight="1">
      <c r="A18" s="173" t="s">
        <v>447</v>
      </c>
      <c r="B18" s="173"/>
      <c r="C18" s="174"/>
      <c r="D18" s="174"/>
      <c r="E18" s="175">
        <f t="shared" si="0"/>
        <v>0</v>
      </c>
      <c r="F18" s="173"/>
    </row>
    <row r="19" spans="1:6" ht="15.75" customHeight="1">
      <c r="A19" s="173" t="s">
        <v>448</v>
      </c>
      <c r="B19" s="173"/>
      <c r="C19" s="174"/>
      <c r="D19" s="174"/>
      <c r="E19" s="175">
        <f t="shared" si="0"/>
        <v>0</v>
      </c>
      <c r="F19" s="173"/>
    </row>
    <row r="20" spans="1:6" ht="15.75" customHeight="1">
      <c r="A20" s="173" t="s">
        <v>449</v>
      </c>
      <c r="B20" s="173"/>
      <c r="C20" s="174"/>
      <c r="D20" s="174"/>
      <c r="E20" s="175">
        <f t="shared" si="0"/>
        <v>0</v>
      </c>
      <c r="F20" s="173"/>
    </row>
    <row r="21" spans="1:6" ht="15.75" customHeight="1">
      <c r="A21" s="173" t="s">
        <v>450</v>
      </c>
      <c r="B21" s="173"/>
      <c r="C21" s="174"/>
      <c r="D21" s="174"/>
      <c r="E21" s="175">
        <f t="shared" si="0"/>
        <v>0</v>
      </c>
      <c r="F21" s="173"/>
    </row>
    <row r="22" spans="1:6" ht="15.75" customHeight="1">
      <c r="A22" s="173" t="s">
        <v>451</v>
      </c>
      <c r="B22" s="173"/>
      <c r="C22" s="174"/>
      <c r="D22" s="174"/>
      <c r="E22" s="175">
        <f t="shared" si="0"/>
        <v>0</v>
      </c>
      <c r="F22" s="173"/>
    </row>
    <row r="23" spans="1:6" ht="15.75" customHeight="1">
      <c r="A23" s="173"/>
      <c r="B23" s="173"/>
      <c r="C23" s="174"/>
      <c r="D23" s="174"/>
      <c r="E23" s="174"/>
      <c r="F23" s="173"/>
    </row>
    <row r="24" spans="1:6" ht="15.75" customHeight="1">
      <c r="A24" s="173" t="s">
        <v>453</v>
      </c>
      <c r="B24" s="173"/>
      <c r="C24" s="174"/>
      <c r="D24" s="174"/>
      <c r="E24" s="174"/>
      <c r="F24" s="173"/>
    </row>
    <row r="25" spans="1:6" ht="15.75" customHeight="1">
      <c r="A25" s="173" t="s">
        <v>454</v>
      </c>
      <c r="B25" s="173"/>
      <c r="C25" s="174"/>
      <c r="D25" s="174"/>
      <c r="E25" s="175">
        <f t="shared" ref="E25:E30" si="1">C25-D25</f>
        <v>0</v>
      </c>
      <c r="F25" s="173"/>
    </row>
    <row r="26" spans="1:6" ht="15.75" customHeight="1">
      <c r="A26" s="173" t="s">
        <v>455</v>
      </c>
      <c r="B26" s="173"/>
      <c r="C26" s="174"/>
      <c r="D26" s="174"/>
      <c r="E26" s="175">
        <f t="shared" si="1"/>
        <v>0</v>
      </c>
      <c r="F26" s="173"/>
    </row>
    <row r="27" spans="1:6" ht="15.75" customHeight="1">
      <c r="A27" s="173" t="s">
        <v>456</v>
      </c>
      <c r="B27" s="173"/>
      <c r="C27" s="174"/>
      <c r="D27" s="174"/>
      <c r="E27" s="175">
        <f t="shared" si="1"/>
        <v>0</v>
      </c>
      <c r="F27" s="173"/>
    </row>
    <row r="28" spans="1:6" ht="15.75" customHeight="1">
      <c r="A28" s="173" t="s">
        <v>457</v>
      </c>
      <c r="B28" s="173"/>
      <c r="C28" s="174"/>
      <c r="D28" s="174"/>
      <c r="E28" s="175">
        <f t="shared" si="1"/>
        <v>0</v>
      </c>
      <c r="F28" s="173"/>
    </row>
    <row r="29" spans="1:6" ht="15.75" customHeight="1">
      <c r="A29" s="173" t="s">
        <v>458</v>
      </c>
      <c r="B29" s="173"/>
      <c r="C29" s="174"/>
      <c r="D29" s="174"/>
      <c r="E29" s="175">
        <f t="shared" si="1"/>
        <v>0</v>
      </c>
      <c r="F29" s="173"/>
    </row>
    <row r="30" spans="1:6" ht="15.75" customHeight="1">
      <c r="A30" s="173" t="s">
        <v>459</v>
      </c>
      <c r="B30" s="173"/>
      <c r="C30" s="174"/>
      <c r="D30" s="174"/>
      <c r="E30" s="175">
        <f t="shared" si="1"/>
        <v>0</v>
      </c>
      <c r="F30" s="173"/>
    </row>
    <row r="31" spans="1:6" ht="15.75" customHeight="1">
      <c r="A31" s="173" t="s">
        <v>460</v>
      </c>
      <c r="B31" s="173"/>
      <c r="C31" s="176" t="s">
        <v>461</v>
      </c>
      <c r="D31" s="176" t="s">
        <v>462</v>
      </c>
      <c r="E31" s="174"/>
      <c r="F31" s="306" t="s">
        <v>463</v>
      </c>
    </row>
    <row r="32" spans="1:6" ht="27.75" customHeight="1">
      <c r="A32" s="177" t="s">
        <v>464</v>
      </c>
      <c r="B32" s="177"/>
      <c r="C32" s="176" t="s">
        <v>132</v>
      </c>
      <c r="D32" s="176" t="s">
        <v>465</v>
      </c>
      <c r="E32" s="174"/>
      <c r="F32" s="307"/>
    </row>
    <row r="33" spans="1:6" ht="15.75" customHeight="1">
      <c r="A33" s="173" t="s">
        <v>466</v>
      </c>
      <c r="B33" s="173"/>
      <c r="C33" s="174"/>
      <c r="D33" s="174"/>
      <c r="E33" s="175">
        <f>C33-D33</f>
        <v>0</v>
      </c>
      <c r="F33" s="173"/>
    </row>
    <row r="34" spans="1:6" ht="15.75" customHeight="1">
      <c r="A34" s="173"/>
      <c r="B34" s="173"/>
      <c r="C34" s="174"/>
      <c r="D34" s="174"/>
      <c r="E34" s="174"/>
      <c r="F34" s="173"/>
    </row>
    <row r="35" spans="1:6" ht="15.75" customHeight="1">
      <c r="A35" s="173" t="s">
        <v>467</v>
      </c>
      <c r="B35" s="173"/>
      <c r="C35" s="174"/>
      <c r="D35" s="174"/>
      <c r="E35" s="174"/>
      <c r="F35" s="173"/>
    </row>
    <row r="36" spans="1:6" ht="15.75" customHeight="1">
      <c r="A36" s="173" t="s">
        <v>468</v>
      </c>
      <c r="B36" s="173"/>
      <c r="C36" s="174"/>
      <c r="D36" s="174"/>
      <c r="E36" s="174"/>
      <c r="F36" s="173"/>
    </row>
    <row r="37" spans="1:6" ht="15.75" customHeight="1">
      <c r="A37" s="173" t="s">
        <v>469</v>
      </c>
      <c r="B37" s="173"/>
      <c r="C37" s="174"/>
      <c r="D37" s="174"/>
      <c r="E37" s="175">
        <f t="shared" ref="E37:E58" si="2">C37-D37</f>
        <v>0</v>
      </c>
      <c r="F37" s="173"/>
    </row>
    <row r="38" spans="1:6" ht="15.75" customHeight="1">
      <c r="A38" s="173" t="s">
        <v>470</v>
      </c>
      <c r="B38" s="173"/>
      <c r="C38" s="174"/>
      <c r="D38" s="174"/>
      <c r="E38" s="175">
        <f t="shared" si="2"/>
        <v>0</v>
      </c>
      <c r="F38" s="173"/>
    </row>
    <row r="39" spans="1:6" ht="15.75" customHeight="1">
      <c r="A39" s="173" t="s">
        <v>471</v>
      </c>
      <c r="B39" s="173"/>
      <c r="C39" s="174"/>
      <c r="D39" s="174"/>
      <c r="E39" s="175">
        <f t="shared" si="2"/>
        <v>0</v>
      </c>
      <c r="F39" s="173"/>
    </row>
    <row r="40" spans="1:6" ht="15.75" customHeight="1">
      <c r="A40" s="173" t="s">
        <v>472</v>
      </c>
      <c r="B40" s="173"/>
      <c r="C40" s="174"/>
      <c r="D40" s="174"/>
      <c r="E40" s="175">
        <f t="shared" si="2"/>
        <v>0</v>
      </c>
      <c r="F40" s="173"/>
    </row>
    <row r="41" spans="1:6" ht="15.75" customHeight="1">
      <c r="A41" s="173" t="s">
        <v>473</v>
      </c>
      <c r="B41" s="173"/>
      <c r="C41" s="174"/>
      <c r="D41" s="174"/>
      <c r="E41" s="175">
        <f t="shared" si="2"/>
        <v>0</v>
      </c>
      <c r="F41" s="173"/>
    </row>
    <row r="42" spans="1:6" ht="15.75" customHeight="1">
      <c r="A42" s="173" t="s">
        <v>474</v>
      </c>
      <c r="B42" s="173"/>
      <c r="C42" s="174"/>
      <c r="D42" s="174"/>
      <c r="E42" s="175">
        <f t="shared" si="2"/>
        <v>0</v>
      </c>
      <c r="F42" s="173"/>
    </row>
    <row r="43" spans="1:6" ht="15.75" customHeight="1">
      <c r="A43" s="173" t="s">
        <v>475</v>
      </c>
      <c r="B43" s="173"/>
      <c r="C43" s="174"/>
      <c r="D43" s="174"/>
      <c r="E43" s="175">
        <f t="shared" si="2"/>
        <v>0</v>
      </c>
      <c r="F43" s="173"/>
    </row>
    <row r="44" spans="1:6" ht="15.75" customHeight="1">
      <c r="A44" s="173" t="s">
        <v>476</v>
      </c>
      <c r="B44" s="173"/>
      <c r="C44" s="174"/>
      <c r="D44" s="174"/>
      <c r="E44" s="175">
        <f t="shared" si="2"/>
        <v>0</v>
      </c>
      <c r="F44" s="173"/>
    </row>
    <row r="45" spans="1:6" ht="15.75" customHeight="1">
      <c r="A45" s="173" t="s">
        <v>477</v>
      </c>
      <c r="B45" s="173"/>
      <c r="C45" s="174"/>
      <c r="D45" s="174"/>
      <c r="E45" s="175">
        <f t="shared" si="2"/>
        <v>0</v>
      </c>
      <c r="F45" s="173"/>
    </row>
    <row r="46" spans="1:6" ht="15.75" customHeight="1">
      <c r="A46" s="173" t="s">
        <v>478</v>
      </c>
      <c r="B46" s="173"/>
      <c r="C46" s="174"/>
      <c r="D46" s="174"/>
      <c r="E46" s="175">
        <f t="shared" si="2"/>
        <v>0</v>
      </c>
      <c r="F46" s="173"/>
    </row>
    <row r="47" spans="1:6" ht="15.75" customHeight="1">
      <c r="A47" s="173" t="s">
        <v>479</v>
      </c>
      <c r="B47" s="173"/>
      <c r="C47" s="174"/>
      <c r="D47" s="174"/>
      <c r="E47" s="175">
        <f t="shared" si="2"/>
        <v>0</v>
      </c>
      <c r="F47" s="173"/>
    </row>
    <row r="48" spans="1:6" ht="15.75" customHeight="1">
      <c r="A48" s="173" t="s">
        <v>480</v>
      </c>
      <c r="B48" s="173"/>
      <c r="C48" s="174"/>
      <c r="D48" s="174"/>
      <c r="E48" s="175">
        <f t="shared" si="2"/>
        <v>0</v>
      </c>
      <c r="F48" s="173"/>
    </row>
    <row r="49" spans="1:6" ht="15.75" customHeight="1">
      <c r="A49" s="173" t="s">
        <v>481</v>
      </c>
      <c r="B49" s="173"/>
      <c r="C49" s="174"/>
      <c r="D49" s="174"/>
      <c r="E49" s="175">
        <f t="shared" si="2"/>
        <v>0</v>
      </c>
      <c r="F49" s="173"/>
    </row>
    <row r="50" spans="1:6" ht="15.75" customHeight="1">
      <c r="A50" s="173" t="s">
        <v>482</v>
      </c>
      <c r="B50" s="173"/>
      <c r="C50" s="174"/>
      <c r="D50" s="174"/>
      <c r="E50" s="175">
        <f t="shared" si="2"/>
        <v>0</v>
      </c>
      <c r="F50" s="173"/>
    </row>
    <row r="51" spans="1:6" ht="15.75" customHeight="1">
      <c r="A51" s="173" t="s">
        <v>483</v>
      </c>
      <c r="B51" s="173"/>
      <c r="C51" s="174"/>
      <c r="D51" s="174"/>
      <c r="E51" s="175">
        <f t="shared" si="2"/>
        <v>0</v>
      </c>
      <c r="F51" s="173"/>
    </row>
    <row r="52" spans="1:6" ht="15.75" customHeight="1">
      <c r="A52" s="173" t="s">
        <v>484</v>
      </c>
      <c r="B52" s="173"/>
      <c r="C52" s="174"/>
      <c r="D52" s="174"/>
      <c r="E52" s="175">
        <f t="shared" si="2"/>
        <v>0</v>
      </c>
      <c r="F52" s="173"/>
    </row>
    <row r="53" spans="1:6" ht="15.75" customHeight="1">
      <c r="A53" s="173" t="s">
        <v>485</v>
      </c>
      <c r="B53" s="173"/>
      <c r="C53" s="174"/>
      <c r="D53" s="174"/>
      <c r="E53" s="175">
        <f t="shared" si="2"/>
        <v>0</v>
      </c>
      <c r="F53" s="173"/>
    </row>
    <row r="54" spans="1:6" ht="15.75" customHeight="1">
      <c r="A54" s="173" t="s">
        <v>486</v>
      </c>
      <c r="B54" s="173"/>
      <c r="C54" s="174"/>
      <c r="D54" s="174"/>
      <c r="E54" s="175">
        <f t="shared" si="2"/>
        <v>0</v>
      </c>
      <c r="F54" s="173"/>
    </row>
    <row r="55" spans="1:6" ht="15.75" customHeight="1">
      <c r="A55" s="173" t="s">
        <v>487</v>
      </c>
      <c r="B55" s="173"/>
      <c r="C55" s="174"/>
      <c r="D55" s="174"/>
      <c r="E55" s="175">
        <f t="shared" si="2"/>
        <v>0</v>
      </c>
      <c r="F55" s="173"/>
    </row>
    <row r="56" spans="1:6" ht="15.75" customHeight="1">
      <c r="A56" s="173" t="s">
        <v>488</v>
      </c>
      <c r="B56" s="173"/>
      <c r="C56" s="174"/>
      <c r="D56" s="174"/>
      <c r="E56" s="175">
        <f t="shared" si="2"/>
        <v>0</v>
      </c>
      <c r="F56" s="173"/>
    </row>
    <row r="57" spans="1:6" ht="15.75" customHeight="1">
      <c r="A57" s="173" t="s">
        <v>489</v>
      </c>
      <c r="B57" s="173"/>
      <c r="C57" s="174"/>
      <c r="D57" s="174"/>
      <c r="E57" s="175">
        <f>C57-D57</f>
        <v>0</v>
      </c>
      <c r="F57" s="173"/>
    </row>
    <row r="58" spans="1:6" ht="15.75" customHeight="1">
      <c r="A58" s="173" t="s">
        <v>490</v>
      </c>
      <c r="B58" s="173"/>
      <c r="C58" s="174"/>
      <c r="D58" s="174"/>
      <c r="E58" s="175">
        <f t="shared" si="2"/>
        <v>0</v>
      </c>
      <c r="F58" s="173"/>
    </row>
    <row r="59" spans="1:6" ht="15.75" customHeight="1">
      <c r="A59" s="173" t="s">
        <v>491</v>
      </c>
      <c r="B59" s="173"/>
      <c r="C59" s="174"/>
      <c r="D59" s="174"/>
      <c r="E59" s="175">
        <f>C59-D59</f>
        <v>0</v>
      </c>
      <c r="F59" s="173"/>
    </row>
    <row r="60" spans="1:6" ht="15.75" customHeight="1">
      <c r="A60" s="173" t="s">
        <v>492</v>
      </c>
      <c r="B60" s="173"/>
      <c r="C60" s="174"/>
      <c r="D60" s="174"/>
      <c r="E60" s="175">
        <f>C60-D60</f>
        <v>0</v>
      </c>
      <c r="F60" s="173"/>
    </row>
    <row r="61" spans="1:6" ht="15.75" customHeight="1">
      <c r="A61" s="173" t="s">
        <v>493</v>
      </c>
      <c r="B61" s="173"/>
      <c r="C61" s="174"/>
      <c r="D61" s="174"/>
      <c r="E61" s="175">
        <f>C61-D61</f>
        <v>0</v>
      </c>
      <c r="F61" s="173"/>
    </row>
    <row r="62" spans="1:6" ht="15.75" customHeight="1">
      <c r="A62" s="173" t="s">
        <v>494</v>
      </c>
      <c r="B62" s="173"/>
      <c r="C62" s="174"/>
      <c r="D62" s="174"/>
      <c r="E62" s="175">
        <f>C62-D62</f>
        <v>0</v>
      </c>
      <c r="F62" s="173"/>
    </row>
    <row r="63" spans="1:6" ht="15.75" customHeight="1">
      <c r="A63" s="173"/>
      <c r="B63" s="173"/>
      <c r="C63" s="174"/>
      <c r="D63" s="174"/>
      <c r="E63" s="174"/>
      <c r="F63" s="173"/>
    </row>
    <row r="64" spans="1:6" ht="15.75" customHeight="1">
      <c r="A64" s="173" t="s">
        <v>452</v>
      </c>
      <c r="B64" s="173"/>
      <c r="C64" s="174"/>
      <c r="D64" s="174"/>
      <c r="E64" s="174"/>
      <c r="F64" s="173"/>
    </row>
    <row r="65" spans="1:6" ht="15.75" customHeight="1">
      <c r="A65" s="173" t="s">
        <v>495</v>
      </c>
      <c r="B65" s="173"/>
      <c r="C65" s="174"/>
      <c r="D65" s="174"/>
      <c r="E65" s="175">
        <f>C65-D65</f>
        <v>0</v>
      </c>
      <c r="F65" s="173"/>
    </row>
    <row r="66" spans="1:6" ht="15.75" customHeight="1">
      <c r="A66" s="173" t="s">
        <v>496</v>
      </c>
      <c r="B66" s="173"/>
      <c r="C66" s="174"/>
      <c r="D66" s="174"/>
      <c r="E66" s="175">
        <f>C66-D66</f>
        <v>0</v>
      </c>
      <c r="F66" s="173"/>
    </row>
    <row r="67" spans="1:6" ht="15.75" customHeight="1">
      <c r="A67" s="173" t="s">
        <v>497</v>
      </c>
      <c r="B67" s="173"/>
      <c r="C67" s="174"/>
      <c r="D67" s="174"/>
      <c r="E67" s="175">
        <f>C67-D67</f>
        <v>0</v>
      </c>
      <c r="F67" s="173"/>
    </row>
    <row r="68" spans="1:6" ht="15.75" customHeight="1">
      <c r="A68" s="173"/>
      <c r="B68" s="173"/>
      <c r="C68" s="174"/>
      <c r="D68" s="174"/>
      <c r="E68" s="174"/>
      <c r="F68" s="173"/>
    </row>
    <row r="69" spans="1:6" ht="15.75" customHeight="1">
      <c r="A69" s="173"/>
      <c r="B69" s="173"/>
      <c r="C69" s="174"/>
      <c r="D69" s="174"/>
      <c r="E69" s="174"/>
      <c r="F69" s="173"/>
    </row>
    <row r="70" spans="1:6" ht="15.75" customHeight="1">
      <c r="A70" s="173"/>
      <c r="B70" s="173"/>
      <c r="C70" s="174"/>
      <c r="D70" s="174"/>
      <c r="E70" s="174"/>
      <c r="F70" s="173"/>
    </row>
    <row r="71" spans="1:6" ht="15.75" customHeight="1">
      <c r="A71" s="173" t="s">
        <v>498</v>
      </c>
      <c r="B71" s="173"/>
      <c r="C71" s="174"/>
      <c r="D71" s="174"/>
      <c r="E71" s="175">
        <f>SUM(E7:E22)-SUM(E25:E33)+SUM(E37:E62)-SUM(E65:E67)</f>
        <v>0</v>
      </c>
      <c r="F71" s="173"/>
    </row>
    <row r="72" spans="1:6" ht="15.75" customHeight="1">
      <c r="A72" s="300" t="s">
        <v>499</v>
      </c>
      <c r="B72" s="300"/>
      <c r="C72" s="300"/>
      <c r="D72" s="300"/>
      <c r="E72" s="175">
        <f>C4+E71</f>
        <v>0</v>
      </c>
      <c r="F72" s="173" t="s">
        <v>500</v>
      </c>
    </row>
    <row r="73" spans="1:6" ht="15.75" customHeight="1">
      <c r="A73" s="300" t="s">
        <v>501</v>
      </c>
      <c r="B73" s="300"/>
      <c r="C73" s="300"/>
      <c r="D73" s="300"/>
      <c r="E73" s="178"/>
      <c r="F73" s="300"/>
    </row>
    <row r="74" spans="1:6" ht="15.75" customHeight="1">
      <c r="A74" s="300" t="s">
        <v>502</v>
      </c>
      <c r="B74" s="300"/>
      <c r="C74" s="300"/>
      <c r="D74" s="300"/>
      <c r="E74" s="175">
        <f>E72*E73/100</f>
        <v>0</v>
      </c>
      <c r="F74" s="300"/>
    </row>
    <row r="75" spans="1:6" ht="15.75" customHeight="1">
      <c r="A75" s="300" t="s">
        <v>503</v>
      </c>
      <c r="B75" s="300"/>
      <c r="C75" s="300"/>
      <c r="D75" s="300"/>
      <c r="E75" s="174"/>
      <c r="F75" s="300"/>
    </row>
    <row r="76" spans="1:6" ht="15.75" customHeight="1">
      <c r="A76" s="300" t="s">
        <v>504</v>
      </c>
      <c r="B76" s="300"/>
      <c r="C76" s="300"/>
      <c r="D76" s="300"/>
      <c r="E76" s="174"/>
      <c r="F76" s="300"/>
    </row>
    <row r="77" spans="1:6" ht="15.75" customHeight="1">
      <c r="A77" s="300" t="s">
        <v>505</v>
      </c>
      <c r="B77" s="300"/>
      <c r="C77" s="300"/>
      <c r="D77" s="300"/>
      <c r="E77" s="174"/>
      <c r="F77" s="300"/>
    </row>
    <row r="78" spans="1:6" ht="15.75" customHeight="1">
      <c r="A78" s="300" t="s">
        <v>506</v>
      </c>
      <c r="B78" s="300"/>
      <c r="C78" s="300"/>
      <c r="D78" s="300"/>
      <c r="E78" s="175">
        <f>E74-E75+E76+E77</f>
        <v>0</v>
      </c>
      <c r="F78" s="300"/>
    </row>
    <row r="79" spans="1:6" ht="15.75" customHeight="1">
      <c r="A79" s="300"/>
      <c r="B79" s="300"/>
      <c r="C79" s="300"/>
      <c r="D79" s="300"/>
      <c r="E79" s="174"/>
      <c r="F79" s="300"/>
    </row>
    <row r="80" spans="1:6" ht="15.75" customHeight="1">
      <c r="A80" s="300" t="s">
        <v>507</v>
      </c>
      <c r="B80" s="300"/>
      <c r="C80" s="300"/>
      <c r="D80" s="300"/>
      <c r="E80" s="175">
        <f>E78</f>
        <v>0</v>
      </c>
      <c r="F80" s="300"/>
    </row>
    <row r="81" spans="1:6" ht="15.75" customHeight="1">
      <c r="A81" s="300" t="s">
        <v>508</v>
      </c>
      <c r="B81" s="300"/>
      <c r="C81" s="300"/>
      <c r="D81" s="300"/>
      <c r="E81" s="175">
        <f>E78</f>
        <v>0</v>
      </c>
      <c r="F81" s="300"/>
    </row>
  </sheetData>
  <mergeCells count="16">
    <mergeCell ref="A72:D72"/>
    <mergeCell ref="A1:F1"/>
    <mergeCell ref="A2:A3"/>
    <mergeCell ref="B2:B3"/>
    <mergeCell ref="C2:E2"/>
    <mergeCell ref="F31:F32"/>
    <mergeCell ref="A73:D73"/>
    <mergeCell ref="F73:F81"/>
    <mergeCell ref="A74:D74"/>
    <mergeCell ref="A75:D75"/>
    <mergeCell ref="A76:D76"/>
    <mergeCell ref="A77:D77"/>
    <mergeCell ref="A78:D78"/>
    <mergeCell ref="A79:D79"/>
    <mergeCell ref="A80:D80"/>
    <mergeCell ref="A81:D81"/>
  </mergeCells>
  <phoneticPr fontId="1" type="noConversion"/>
  <pageMargins left="0.74802999999999997" right="0.74802999999999997" top="0.98424999999999996" bottom="0.98424999999999996" header="0.51180999999999999" footer="0.51180999999999999"/>
  <pageSetup paperSize="9" orientation="portrait" errors="blank"/>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49" t="s">
        <v>29</v>
      </c>
      <c r="B3" s="249"/>
      <c r="C3" s="249"/>
      <c r="D3" s="249"/>
      <c r="E3" s="249"/>
      <c r="F3" s="249"/>
      <c r="G3" s="249"/>
      <c r="H3" s="249"/>
      <c r="I3" s="249"/>
      <c r="J3" s="24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H27"/>
  <sheetViews>
    <sheetView zoomScaleNormal="100" zoomScaleSheetLayoutView="100" workbookViewId="0">
      <selection activeCell="C30" sqref="C30"/>
    </sheetView>
  </sheetViews>
  <sheetFormatPr defaultColWidth="12.5" defaultRowHeight="15.75" customHeight="1"/>
  <cols>
    <col min="1" max="1" width="24.625" style="179" customWidth="1"/>
    <col min="2" max="2" width="14.5" style="179" customWidth="1"/>
    <col min="3" max="3" width="11" style="179" customWidth="1"/>
    <col min="4" max="4" width="9.875" style="179" customWidth="1"/>
    <col min="5" max="5" width="14.25" style="179" customWidth="1"/>
    <col min="6" max="6" width="9.125" style="179" customWidth="1"/>
    <col min="7" max="7" width="14.5" style="179" customWidth="1"/>
    <col min="8" max="8" width="13.875" style="179" customWidth="1"/>
    <col min="9" max="256" width="12.5" style="179"/>
    <col min="257" max="257" width="24.625" style="179" customWidth="1"/>
    <col min="258" max="258" width="14.5" style="179" customWidth="1"/>
    <col min="259" max="259" width="11" style="179" customWidth="1"/>
    <col min="260" max="260" width="9.875" style="179" customWidth="1"/>
    <col min="261" max="261" width="14.25" style="179" customWidth="1"/>
    <col min="262" max="262" width="9.125" style="179" customWidth="1"/>
    <col min="263" max="263" width="14.5" style="179" customWidth="1"/>
    <col min="264" max="264" width="13.875" style="179" customWidth="1"/>
    <col min="265" max="512" width="12.5" style="179"/>
    <col min="513" max="513" width="24.625" style="179" customWidth="1"/>
    <col min="514" max="514" width="14.5" style="179" customWidth="1"/>
    <col min="515" max="515" width="11" style="179" customWidth="1"/>
    <col min="516" max="516" width="9.875" style="179" customWidth="1"/>
    <col min="517" max="517" width="14.25" style="179" customWidth="1"/>
    <col min="518" max="518" width="9.125" style="179" customWidth="1"/>
    <col min="519" max="519" width="14.5" style="179" customWidth="1"/>
    <col min="520" max="520" width="13.875" style="179" customWidth="1"/>
    <col min="521" max="768" width="12.5" style="179"/>
    <col min="769" max="769" width="24.625" style="179" customWidth="1"/>
    <col min="770" max="770" width="14.5" style="179" customWidth="1"/>
    <col min="771" max="771" width="11" style="179" customWidth="1"/>
    <col min="772" max="772" width="9.875" style="179" customWidth="1"/>
    <col min="773" max="773" width="14.25" style="179" customWidth="1"/>
    <col min="774" max="774" width="9.125" style="179" customWidth="1"/>
    <col min="775" max="775" width="14.5" style="179" customWidth="1"/>
    <col min="776" max="776" width="13.875" style="179" customWidth="1"/>
    <col min="777" max="1024" width="12.5" style="179"/>
    <col min="1025" max="1025" width="24.625" style="179" customWidth="1"/>
    <col min="1026" max="1026" width="14.5" style="179" customWidth="1"/>
    <col min="1027" max="1027" width="11" style="179" customWidth="1"/>
    <col min="1028" max="1028" width="9.875" style="179" customWidth="1"/>
    <col min="1029" max="1029" width="14.25" style="179" customWidth="1"/>
    <col min="1030" max="1030" width="9.125" style="179" customWidth="1"/>
    <col min="1031" max="1031" width="14.5" style="179" customWidth="1"/>
    <col min="1032" max="1032" width="13.875" style="179" customWidth="1"/>
    <col min="1033" max="1280" width="12.5" style="179"/>
    <col min="1281" max="1281" width="24.625" style="179" customWidth="1"/>
    <col min="1282" max="1282" width="14.5" style="179" customWidth="1"/>
    <col min="1283" max="1283" width="11" style="179" customWidth="1"/>
    <col min="1284" max="1284" width="9.875" style="179" customWidth="1"/>
    <col min="1285" max="1285" width="14.25" style="179" customWidth="1"/>
    <col min="1286" max="1286" width="9.125" style="179" customWidth="1"/>
    <col min="1287" max="1287" width="14.5" style="179" customWidth="1"/>
    <col min="1288" max="1288" width="13.875" style="179" customWidth="1"/>
    <col min="1289" max="1536" width="12.5" style="179"/>
    <col min="1537" max="1537" width="24.625" style="179" customWidth="1"/>
    <col min="1538" max="1538" width="14.5" style="179" customWidth="1"/>
    <col min="1539" max="1539" width="11" style="179" customWidth="1"/>
    <col min="1540" max="1540" width="9.875" style="179" customWidth="1"/>
    <col min="1541" max="1541" width="14.25" style="179" customWidth="1"/>
    <col min="1542" max="1542" width="9.125" style="179" customWidth="1"/>
    <col min="1543" max="1543" width="14.5" style="179" customWidth="1"/>
    <col min="1544" max="1544" width="13.875" style="179" customWidth="1"/>
    <col min="1545" max="1792" width="12.5" style="179"/>
    <col min="1793" max="1793" width="24.625" style="179" customWidth="1"/>
    <col min="1794" max="1794" width="14.5" style="179" customWidth="1"/>
    <col min="1795" max="1795" width="11" style="179" customWidth="1"/>
    <col min="1796" max="1796" width="9.875" style="179" customWidth="1"/>
    <col min="1797" max="1797" width="14.25" style="179" customWidth="1"/>
    <col min="1798" max="1798" width="9.125" style="179" customWidth="1"/>
    <col min="1799" max="1799" width="14.5" style="179" customWidth="1"/>
    <col min="1800" max="1800" width="13.875" style="179" customWidth="1"/>
    <col min="1801" max="2048" width="12.5" style="179"/>
    <col min="2049" max="2049" width="24.625" style="179" customWidth="1"/>
    <col min="2050" max="2050" width="14.5" style="179" customWidth="1"/>
    <col min="2051" max="2051" width="11" style="179" customWidth="1"/>
    <col min="2052" max="2052" width="9.875" style="179" customWidth="1"/>
    <col min="2053" max="2053" width="14.25" style="179" customWidth="1"/>
    <col min="2054" max="2054" width="9.125" style="179" customWidth="1"/>
    <col min="2055" max="2055" width="14.5" style="179" customWidth="1"/>
    <col min="2056" max="2056" width="13.875" style="179" customWidth="1"/>
    <col min="2057" max="2304" width="12.5" style="179"/>
    <col min="2305" max="2305" width="24.625" style="179" customWidth="1"/>
    <col min="2306" max="2306" width="14.5" style="179" customWidth="1"/>
    <col min="2307" max="2307" width="11" style="179" customWidth="1"/>
    <col min="2308" max="2308" width="9.875" style="179" customWidth="1"/>
    <col min="2309" max="2309" width="14.25" style="179" customWidth="1"/>
    <col min="2310" max="2310" width="9.125" style="179" customWidth="1"/>
    <col min="2311" max="2311" width="14.5" style="179" customWidth="1"/>
    <col min="2312" max="2312" width="13.875" style="179" customWidth="1"/>
    <col min="2313" max="2560" width="12.5" style="179"/>
    <col min="2561" max="2561" width="24.625" style="179" customWidth="1"/>
    <col min="2562" max="2562" width="14.5" style="179" customWidth="1"/>
    <col min="2563" max="2563" width="11" style="179" customWidth="1"/>
    <col min="2564" max="2564" width="9.875" style="179" customWidth="1"/>
    <col min="2565" max="2565" width="14.25" style="179" customWidth="1"/>
    <col min="2566" max="2566" width="9.125" style="179" customWidth="1"/>
    <col min="2567" max="2567" width="14.5" style="179" customWidth="1"/>
    <col min="2568" max="2568" width="13.875" style="179" customWidth="1"/>
    <col min="2569" max="2816" width="12.5" style="179"/>
    <col min="2817" max="2817" width="24.625" style="179" customWidth="1"/>
    <col min="2818" max="2818" width="14.5" style="179" customWidth="1"/>
    <col min="2819" max="2819" width="11" style="179" customWidth="1"/>
    <col min="2820" max="2820" width="9.875" style="179" customWidth="1"/>
    <col min="2821" max="2821" width="14.25" style="179" customWidth="1"/>
    <col min="2822" max="2822" width="9.125" style="179" customWidth="1"/>
    <col min="2823" max="2823" width="14.5" style="179" customWidth="1"/>
    <col min="2824" max="2824" width="13.875" style="179" customWidth="1"/>
    <col min="2825" max="3072" width="12.5" style="179"/>
    <col min="3073" max="3073" width="24.625" style="179" customWidth="1"/>
    <col min="3074" max="3074" width="14.5" style="179" customWidth="1"/>
    <col min="3075" max="3075" width="11" style="179" customWidth="1"/>
    <col min="3076" max="3076" width="9.875" style="179" customWidth="1"/>
    <col min="3077" max="3077" width="14.25" style="179" customWidth="1"/>
    <col min="3078" max="3078" width="9.125" style="179" customWidth="1"/>
    <col min="3079" max="3079" width="14.5" style="179" customWidth="1"/>
    <col min="3080" max="3080" width="13.875" style="179" customWidth="1"/>
    <col min="3081" max="3328" width="12.5" style="179"/>
    <col min="3329" max="3329" width="24.625" style="179" customWidth="1"/>
    <col min="3330" max="3330" width="14.5" style="179" customWidth="1"/>
    <col min="3331" max="3331" width="11" style="179" customWidth="1"/>
    <col min="3332" max="3332" width="9.875" style="179" customWidth="1"/>
    <col min="3333" max="3333" width="14.25" style="179" customWidth="1"/>
    <col min="3334" max="3334" width="9.125" style="179" customWidth="1"/>
    <col min="3335" max="3335" width="14.5" style="179" customWidth="1"/>
    <col min="3336" max="3336" width="13.875" style="179" customWidth="1"/>
    <col min="3337" max="3584" width="12.5" style="179"/>
    <col min="3585" max="3585" width="24.625" style="179" customWidth="1"/>
    <col min="3586" max="3586" width="14.5" style="179" customWidth="1"/>
    <col min="3587" max="3587" width="11" style="179" customWidth="1"/>
    <col min="3588" max="3588" width="9.875" style="179" customWidth="1"/>
    <col min="3589" max="3589" width="14.25" style="179" customWidth="1"/>
    <col min="3590" max="3590" width="9.125" style="179" customWidth="1"/>
    <col min="3591" max="3591" width="14.5" style="179" customWidth="1"/>
    <col min="3592" max="3592" width="13.875" style="179" customWidth="1"/>
    <col min="3593" max="3840" width="12.5" style="179"/>
    <col min="3841" max="3841" width="24.625" style="179" customWidth="1"/>
    <col min="3842" max="3842" width="14.5" style="179" customWidth="1"/>
    <col min="3843" max="3843" width="11" style="179" customWidth="1"/>
    <col min="3844" max="3844" width="9.875" style="179" customWidth="1"/>
    <col min="3845" max="3845" width="14.25" style="179" customWidth="1"/>
    <col min="3846" max="3846" width="9.125" style="179" customWidth="1"/>
    <col min="3847" max="3847" width="14.5" style="179" customWidth="1"/>
    <col min="3848" max="3848" width="13.875" style="179" customWidth="1"/>
    <col min="3849" max="4096" width="12.5" style="179"/>
    <col min="4097" max="4097" width="24.625" style="179" customWidth="1"/>
    <col min="4098" max="4098" width="14.5" style="179" customWidth="1"/>
    <col min="4099" max="4099" width="11" style="179" customWidth="1"/>
    <col min="4100" max="4100" width="9.875" style="179" customWidth="1"/>
    <col min="4101" max="4101" width="14.25" style="179" customWidth="1"/>
    <col min="4102" max="4102" width="9.125" style="179" customWidth="1"/>
    <col min="4103" max="4103" width="14.5" style="179" customWidth="1"/>
    <col min="4104" max="4104" width="13.875" style="179" customWidth="1"/>
    <col min="4105" max="4352" width="12.5" style="179"/>
    <col min="4353" max="4353" width="24.625" style="179" customWidth="1"/>
    <col min="4354" max="4354" width="14.5" style="179" customWidth="1"/>
    <col min="4355" max="4355" width="11" style="179" customWidth="1"/>
    <col min="4356" max="4356" width="9.875" style="179" customWidth="1"/>
    <col min="4357" max="4357" width="14.25" style="179" customWidth="1"/>
    <col min="4358" max="4358" width="9.125" style="179" customWidth="1"/>
    <col min="4359" max="4359" width="14.5" style="179" customWidth="1"/>
    <col min="4360" max="4360" width="13.875" style="179" customWidth="1"/>
    <col min="4361" max="4608" width="12.5" style="179"/>
    <col min="4609" max="4609" width="24.625" style="179" customWidth="1"/>
    <col min="4610" max="4610" width="14.5" style="179" customWidth="1"/>
    <col min="4611" max="4611" width="11" style="179" customWidth="1"/>
    <col min="4612" max="4612" width="9.875" style="179" customWidth="1"/>
    <col min="4613" max="4613" width="14.25" style="179" customWidth="1"/>
    <col min="4614" max="4614" width="9.125" style="179" customWidth="1"/>
    <col min="4615" max="4615" width="14.5" style="179" customWidth="1"/>
    <col min="4616" max="4616" width="13.875" style="179" customWidth="1"/>
    <col min="4617" max="4864" width="12.5" style="179"/>
    <col min="4865" max="4865" width="24.625" style="179" customWidth="1"/>
    <col min="4866" max="4866" width="14.5" style="179" customWidth="1"/>
    <col min="4867" max="4867" width="11" style="179" customWidth="1"/>
    <col min="4868" max="4868" width="9.875" style="179" customWidth="1"/>
    <col min="4869" max="4869" width="14.25" style="179" customWidth="1"/>
    <col min="4870" max="4870" width="9.125" style="179" customWidth="1"/>
    <col min="4871" max="4871" width="14.5" style="179" customWidth="1"/>
    <col min="4872" max="4872" width="13.875" style="179" customWidth="1"/>
    <col min="4873" max="5120" width="12.5" style="179"/>
    <col min="5121" max="5121" width="24.625" style="179" customWidth="1"/>
    <col min="5122" max="5122" width="14.5" style="179" customWidth="1"/>
    <col min="5123" max="5123" width="11" style="179" customWidth="1"/>
    <col min="5124" max="5124" width="9.875" style="179" customWidth="1"/>
    <col min="5125" max="5125" width="14.25" style="179" customWidth="1"/>
    <col min="5126" max="5126" width="9.125" style="179" customWidth="1"/>
    <col min="5127" max="5127" width="14.5" style="179" customWidth="1"/>
    <col min="5128" max="5128" width="13.875" style="179" customWidth="1"/>
    <col min="5129" max="5376" width="12.5" style="179"/>
    <col min="5377" max="5377" width="24.625" style="179" customWidth="1"/>
    <col min="5378" max="5378" width="14.5" style="179" customWidth="1"/>
    <col min="5379" max="5379" width="11" style="179" customWidth="1"/>
    <col min="5380" max="5380" width="9.875" style="179" customWidth="1"/>
    <col min="5381" max="5381" width="14.25" style="179" customWidth="1"/>
    <col min="5382" max="5382" width="9.125" style="179" customWidth="1"/>
    <col min="5383" max="5383" width="14.5" style="179" customWidth="1"/>
    <col min="5384" max="5384" width="13.875" style="179" customWidth="1"/>
    <col min="5385" max="5632" width="12.5" style="179"/>
    <col min="5633" max="5633" width="24.625" style="179" customWidth="1"/>
    <col min="5634" max="5634" width="14.5" style="179" customWidth="1"/>
    <col min="5635" max="5635" width="11" style="179" customWidth="1"/>
    <col min="5636" max="5636" width="9.875" style="179" customWidth="1"/>
    <col min="5637" max="5637" width="14.25" style="179" customWidth="1"/>
    <col min="5638" max="5638" width="9.125" style="179" customWidth="1"/>
    <col min="5639" max="5639" width="14.5" style="179" customWidth="1"/>
    <col min="5640" max="5640" width="13.875" style="179" customWidth="1"/>
    <col min="5641" max="5888" width="12.5" style="179"/>
    <col min="5889" max="5889" width="24.625" style="179" customWidth="1"/>
    <col min="5890" max="5890" width="14.5" style="179" customWidth="1"/>
    <col min="5891" max="5891" width="11" style="179" customWidth="1"/>
    <col min="5892" max="5892" width="9.875" style="179" customWidth="1"/>
    <col min="5893" max="5893" width="14.25" style="179" customWidth="1"/>
    <col min="5894" max="5894" width="9.125" style="179" customWidth="1"/>
    <col min="5895" max="5895" width="14.5" style="179" customWidth="1"/>
    <col min="5896" max="5896" width="13.875" style="179" customWidth="1"/>
    <col min="5897" max="6144" width="12.5" style="179"/>
    <col min="6145" max="6145" width="24.625" style="179" customWidth="1"/>
    <col min="6146" max="6146" width="14.5" style="179" customWidth="1"/>
    <col min="6147" max="6147" width="11" style="179" customWidth="1"/>
    <col min="6148" max="6148" width="9.875" style="179" customWidth="1"/>
    <col min="6149" max="6149" width="14.25" style="179" customWidth="1"/>
    <col min="6150" max="6150" width="9.125" style="179" customWidth="1"/>
    <col min="6151" max="6151" width="14.5" style="179" customWidth="1"/>
    <col min="6152" max="6152" width="13.875" style="179" customWidth="1"/>
    <col min="6153" max="6400" width="12.5" style="179"/>
    <col min="6401" max="6401" width="24.625" style="179" customWidth="1"/>
    <col min="6402" max="6402" width="14.5" style="179" customWidth="1"/>
    <col min="6403" max="6403" width="11" style="179" customWidth="1"/>
    <col min="6404" max="6404" width="9.875" style="179" customWidth="1"/>
    <col min="6405" max="6405" width="14.25" style="179" customWidth="1"/>
    <col min="6406" max="6406" width="9.125" style="179" customWidth="1"/>
    <col min="6407" max="6407" width="14.5" style="179" customWidth="1"/>
    <col min="6408" max="6408" width="13.875" style="179" customWidth="1"/>
    <col min="6409" max="6656" width="12.5" style="179"/>
    <col min="6657" max="6657" width="24.625" style="179" customWidth="1"/>
    <col min="6658" max="6658" width="14.5" style="179" customWidth="1"/>
    <col min="6659" max="6659" width="11" style="179" customWidth="1"/>
    <col min="6660" max="6660" width="9.875" style="179" customWidth="1"/>
    <col min="6661" max="6661" width="14.25" style="179" customWidth="1"/>
    <col min="6662" max="6662" width="9.125" style="179" customWidth="1"/>
    <col min="6663" max="6663" width="14.5" style="179" customWidth="1"/>
    <col min="6664" max="6664" width="13.875" style="179" customWidth="1"/>
    <col min="6665" max="6912" width="12.5" style="179"/>
    <col min="6913" max="6913" width="24.625" style="179" customWidth="1"/>
    <col min="6914" max="6914" width="14.5" style="179" customWidth="1"/>
    <col min="6915" max="6915" width="11" style="179" customWidth="1"/>
    <col min="6916" max="6916" width="9.875" style="179" customWidth="1"/>
    <col min="6917" max="6917" width="14.25" style="179" customWidth="1"/>
    <col min="6918" max="6918" width="9.125" style="179" customWidth="1"/>
    <col min="6919" max="6919" width="14.5" style="179" customWidth="1"/>
    <col min="6920" max="6920" width="13.875" style="179" customWidth="1"/>
    <col min="6921" max="7168" width="12.5" style="179"/>
    <col min="7169" max="7169" width="24.625" style="179" customWidth="1"/>
    <col min="7170" max="7170" width="14.5" style="179" customWidth="1"/>
    <col min="7171" max="7171" width="11" style="179" customWidth="1"/>
    <col min="7172" max="7172" width="9.875" style="179" customWidth="1"/>
    <col min="7173" max="7173" width="14.25" style="179" customWidth="1"/>
    <col min="7174" max="7174" width="9.125" style="179" customWidth="1"/>
    <col min="7175" max="7175" width="14.5" style="179" customWidth="1"/>
    <col min="7176" max="7176" width="13.875" style="179" customWidth="1"/>
    <col min="7177" max="7424" width="12.5" style="179"/>
    <col min="7425" max="7425" width="24.625" style="179" customWidth="1"/>
    <col min="7426" max="7426" width="14.5" style="179" customWidth="1"/>
    <col min="7427" max="7427" width="11" style="179" customWidth="1"/>
    <col min="7428" max="7428" width="9.875" style="179" customWidth="1"/>
    <col min="7429" max="7429" width="14.25" style="179" customWidth="1"/>
    <col min="7430" max="7430" width="9.125" style="179" customWidth="1"/>
    <col min="7431" max="7431" width="14.5" style="179" customWidth="1"/>
    <col min="7432" max="7432" width="13.875" style="179" customWidth="1"/>
    <col min="7433" max="7680" width="12.5" style="179"/>
    <col min="7681" max="7681" width="24.625" style="179" customWidth="1"/>
    <col min="7682" max="7682" width="14.5" style="179" customWidth="1"/>
    <col min="7683" max="7683" width="11" style="179" customWidth="1"/>
    <col min="7684" max="7684" width="9.875" style="179" customWidth="1"/>
    <col min="7685" max="7685" width="14.25" style="179" customWidth="1"/>
    <col min="7686" max="7686" width="9.125" style="179" customWidth="1"/>
    <col min="7687" max="7687" width="14.5" style="179" customWidth="1"/>
    <col min="7688" max="7688" width="13.875" style="179" customWidth="1"/>
    <col min="7689" max="7936" width="12.5" style="179"/>
    <col min="7937" max="7937" width="24.625" style="179" customWidth="1"/>
    <col min="7938" max="7938" width="14.5" style="179" customWidth="1"/>
    <col min="7939" max="7939" width="11" style="179" customWidth="1"/>
    <col min="7940" max="7940" width="9.875" style="179" customWidth="1"/>
    <col min="7941" max="7941" width="14.25" style="179" customWidth="1"/>
    <col min="7942" max="7942" width="9.125" style="179" customWidth="1"/>
    <col min="7943" max="7943" width="14.5" style="179" customWidth="1"/>
    <col min="7944" max="7944" width="13.875" style="179" customWidth="1"/>
    <col min="7945" max="8192" width="12.5" style="179"/>
    <col min="8193" max="8193" width="24.625" style="179" customWidth="1"/>
    <col min="8194" max="8194" width="14.5" style="179" customWidth="1"/>
    <col min="8195" max="8195" width="11" style="179" customWidth="1"/>
    <col min="8196" max="8196" width="9.875" style="179" customWidth="1"/>
    <col min="8197" max="8197" width="14.25" style="179" customWidth="1"/>
    <col min="8198" max="8198" width="9.125" style="179" customWidth="1"/>
    <col min="8199" max="8199" width="14.5" style="179" customWidth="1"/>
    <col min="8200" max="8200" width="13.875" style="179" customWidth="1"/>
    <col min="8201" max="8448" width="12.5" style="179"/>
    <col min="8449" max="8449" width="24.625" style="179" customWidth="1"/>
    <col min="8450" max="8450" width="14.5" style="179" customWidth="1"/>
    <col min="8451" max="8451" width="11" style="179" customWidth="1"/>
    <col min="8452" max="8452" width="9.875" style="179" customWidth="1"/>
    <col min="8453" max="8453" width="14.25" style="179" customWidth="1"/>
    <col min="8454" max="8454" width="9.125" style="179" customWidth="1"/>
    <col min="8455" max="8455" width="14.5" style="179" customWidth="1"/>
    <col min="8456" max="8456" width="13.875" style="179" customWidth="1"/>
    <col min="8457" max="8704" width="12.5" style="179"/>
    <col min="8705" max="8705" width="24.625" style="179" customWidth="1"/>
    <col min="8706" max="8706" width="14.5" style="179" customWidth="1"/>
    <col min="8707" max="8707" width="11" style="179" customWidth="1"/>
    <col min="8708" max="8708" width="9.875" style="179" customWidth="1"/>
    <col min="8709" max="8709" width="14.25" style="179" customWidth="1"/>
    <col min="8710" max="8710" width="9.125" style="179" customWidth="1"/>
    <col min="8711" max="8711" width="14.5" style="179" customWidth="1"/>
    <col min="8712" max="8712" width="13.875" style="179" customWidth="1"/>
    <col min="8713" max="8960" width="12.5" style="179"/>
    <col min="8961" max="8961" width="24.625" style="179" customWidth="1"/>
    <col min="8962" max="8962" width="14.5" style="179" customWidth="1"/>
    <col min="8963" max="8963" width="11" style="179" customWidth="1"/>
    <col min="8964" max="8964" width="9.875" style="179" customWidth="1"/>
    <col min="8965" max="8965" width="14.25" style="179" customWidth="1"/>
    <col min="8966" max="8966" width="9.125" style="179" customWidth="1"/>
    <col min="8967" max="8967" width="14.5" style="179" customWidth="1"/>
    <col min="8968" max="8968" width="13.875" style="179" customWidth="1"/>
    <col min="8969" max="9216" width="12.5" style="179"/>
    <col min="9217" max="9217" width="24.625" style="179" customWidth="1"/>
    <col min="9218" max="9218" width="14.5" style="179" customWidth="1"/>
    <col min="9219" max="9219" width="11" style="179" customWidth="1"/>
    <col min="9220" max="9220" width="9.875" style="179" customWidth="1"/>
    <col min="9221" max="9221" width="14.25" style="179" customWidth="1"/>
    <col min="9222" max="9222" width="9.125" style="179" customWidth="1"/>
    <col min="9223" max="9223" width="14.5" style="179" customWidth="1"/>
    <col min="9224" max="9224" width="13.875" style="179" customWidth="1"/>
    <col min="9225" max="9472" width="12.5" style="179"/>
    <col min="9473" max="9473" width="24.625" style="179" customWidth="1"/>
    <col min="9474" max="9474" width="14.5" style="179" customWidth="1"/>
    <col min="9475" max="9475" width="11" style="179" customWidth="1"/>
    <col min="9476" max="9476" width="9.875" style="179" customWidth="1"/>
    <col min="9477" max="9477" width="14.25" style="179" customWidth="1"/>
    <col min="9478" max="9478" width="9.125" style="179" customWidth="1"/>
    <col min="9479" max="9479" width="14.5" style="179" customWidth="1"/>
    <col min="9480" max="9480" width="13.875" style="179" customWidth="1"/>
    <col min="9481" max="9728" width="12.5" style="179"/>
    <col min="9729" max="9729" width="24.625" style="179" customWidth="1"/>
    <col min="9730" max="9730" width="14.5" style="179" customWidth="1"/>
    <col min="9731" max="9731" width="11" style="179" customWidth="1"/>
    <col min="9732" max="9732" width="9.875" style="179" customWidth="1"/>
    <col min="9733" max="9733" width="14.25" style="179" customWidth="1"/>
    <col min="9734" max="9734" width="9.125" style="179" customWidth="1"/>
    <col min="9735" max="9735" width="14.5" style="179" customWidth="1"/>
    <col min="9736" max="9736" width="13.875" style="179" customWidth="1"/>
    <col min="9737" max="9984" width="12.5" style="179"/>
    <col min="9985" max="9985" width="24.625" style="179" customWidth="1"/>
    <col min="9986" max="9986" width="14.5" style="179" customWidth="1"/>
    <col min="9987" max="9987" width="11" style="179" customWidth="1"/>
    <col min="9988" max="9988" width="9.875" style="179" customWidth="1"/>
    <col min="9989" max="9989" width="14.25" style="179" customWidth="1"/>
    <col min="9990" max="9990" width="9.125" style="179" customWidth="1"/>
    <col min="9991" max="9991" width="14.5" style="179" customWidth="1"/>
    <col min="9992" max="9992" width="13.875" style="179" customWidth="1"/>
    <col min="9993" max="10240" width="12.5" style="179"/>
    <col min="10241" max="10241" width="24.625" style="179" customWidth="1"/>
    <col min="10242" max="10242" width="14.5" style="179" customWidth="1"/>
    <col min="10243" max="10243" width="11" style="179" customWidth="1"/>
    <col min="10244" max="10244" width="9.875" style="179" customWidth="1"/>
    <col min="10245" max="10245" width="14.25" style="179" customWidth="1"/>
    <col min="10246" max="10246" width="9.125" style="179" customWidth="1"/>
    <col min="10247" max="10247" width="14.5" style="179" customWidth="1"/>
    <col min="10248" max="10248" width="13.875" style="179" customWidth="1"/>
    <col min="10249" max="10496" width="12.5" style="179"/>
    <col min="10497" max="10497" width="24.625" style="179" customWidth="1"/>
    <col min="10498" max="10498" width="14.5" style="179" customWidth="1"/>
    <col min="10499" max="10499" width="11" style="179" customWidth="1"/>
    <col min="10500" max="10500" width="9.875" style="179" customWidth="1"/>
    <col min="10501" max="10501" width="14.25" style="179" customWidth="1"/>
    <col min="10502" max="10502" width="9.125" style="179" customWidth="1"/>
    <col min="10503" max="10503" width="14.5" style="179" customWidth="1"/>
    <col min="10504" max="10504" width="13.875" style="179" customWidth="1"/>
    <col min="10505" max="10752" width="12.5" style="179"/>
    <col min="10753" max="10753" width="24.625" style="179" customWidth="1"/>
    <col min="10754" max="10754" width="14.5" style="179" customWidth="1"/>
    <col min="10755" max="10755" width="11" style="179" customWidth="1"/>
    <col min="10756" max="10756" width="9.875" style="179" customWidth="1"/>
    <col min="10757" max="10757" width="14.25" style="179" customWidth="1"/>
    <col min="10758" max="10758" width="9.125" style="179" customWidth="1"/>
    <col min="10759" max="10759" width="14.5" style="179" customWidth="1"/>
    <col min="10760" max="10760" width="13.875" style="179" customWidth="1"/>
    <col min="10761" max="11008" width="12.5" style="179"/>
    <col min="11009" max="11009" width="24.625" style="179" customWidth="1"/>
    <col min="11010" max="11010" width="14.5" style="179" customWidth="1"/>
    <col min="11011" max="11011" width="11" style="179" customWidth="1"/>
    <col min="11012" max="11012" width="9.875" style="179" customWidth="1"/>
    <col min="11013" max="11013" width="14.25" style="179" customWidth="1"/>
    <col min="11014" max="11014" width="9.125" style="179" customWidth="1"/>
    <col min="11015" max="11015" width="14.5" style="179" customWidth="1"/>
    <col min="11016" max="11016" width="13.875" style="179" customWidth="1"/>
    <col min="11017" max="11264" width="12.5" style="179"/>
    <col min="11265" max="11265" width="24.625" style="179" customWidth="1"/>
    <col min="11266" max="11266" width="14.5" style="179" customWidth="1"/>
    <col min="11267" max="11267" width="11" style="179" customWidth="1"/>
    <col min="11268" max="11268" width="9.875" style="179" customWidth="1"/>
    <col min="11269" max="11269" width="14.25" style="179" customWidth="1"/>
    <col min="11270" max="11270" width="9.125" style="179" customWidth="1"/>
    <col min="11271" max="11271" width="14.5" style="179" customWidth="1"/>
    <col min="11272" max="11272" width="13.875" style="179" customWidth="1"/>
    <col min="11273" max="11520" width="12.5" style="179"/>
    <col min="11521" max="11521" width="24.625" style="179" customWidth="1"/>
    <col min="11522" max="11522" width="14.5" style="179" customWidth="1"/>
    <col min="11523" max="11523" width="11" style="179" customWidth="1"/>
    <col min="11524" max="11524" width="9.875" style="179" customWidth="1"/>
    <col min="11525" max="11525" width="14.25" style="179" customWidth="1"/>
    <col min="11526" max="11526" width="9.125" style="179" customWidth="1"/>
    <col min="11527" max="11527" width="14.5" style="179" customWidth="1"/>
    <col min="11528" max="11528" width="13.875" style="179" customWidth="1"/>
    <col min="11529" max="11776" width="12.5" style="179"/>
    <col min="11777" max="11777" width="24.625" style="179" customWidth="1"/>
    <col min="11778" max="11778" width="14.5" style="179" customWidth="1"/>
    <col min="11779" max="11779" width="11" style="179" customWidth="1"/>
    <col min="11780" max="11780" width="9.875" style="179" customWidth="1"/>
    <col min="11781" max="11781" width="14.25" style="179" customWidth="1"/>
    <col min="11782" max="11782" width="9.125" style="179" customWidth="1"/>
    <col min="11783" max="11783" width="14.5" style="179" customWidth="1"/>
    <col min="11784" max="11784" width="13.875" style="179" customWidth="1"/>
    <col min="11785" max="12032" width="12.5" style="179"/>
    <col min="12033" max="12033" width="24.625" style="179" customWidth="1"/>
    <col min="12034" max="12034" width="14.5" style="179" customWidth="1"/>
    <col min="12035" max="12035" width="11" style="179" customWidth="1"/>
    <col min="12036" max="12036" width="9.875" style="179" customWidth="1"/>
    <col min="12037" max="12037" width="14.25" style="179" customWidth="1"/>
    <col min="12038" max="12038" width="9.125" style="179" customWidth="1"/>
    <col min="12039" max="12039" width="14.5" style="179" customWidth="1"/>
    <col min="12040" max="12040" width="13.875" style="179" customWidth="1"/>
    <col min="12041" max="12288" width="12.5" style="179"/>
    <col min="12289" max="12289" width="24.625" style="179" customWidth="1"/>
    <col min="12290" max="12290" width="14.5" style="179" customWidth="1"/>
    <col min="12291" max="12291" width="11" style="179" customWidth="1"/>
    <col min="12292" max="12292" width="9.875" style="179" customWidth="1"/>
    <col min="12293" max="12293" width="14.25" style="179" customWidth="1"/>
    <col min="12294" max="12294" width="9.125" style="179" customWidth="1"/>
    <col min="12295" max="12295" width="14.5" style="179" customWidth="1"/>
    <col min="12296" max="12296" width="13.875" style="179" customWidth="1"/>
    <col min="12297" max="12544" width="12.5" style="179"/>
    <col min="12545" max="12545" width="24.625" style="179" customWidth="1"/>
    <col min="12546" max="12546" width="14.5" style="179" customWidth="1"/>
    <col min="12547" max="12547" width="11" style="179" customWidth="1"/>
    <col min="12548" max="12548" width="9.875" style="179" customWidth="1"/>
    <col min="12549" max="12549" width="14.25" style="179" customWidth="1"/>
    <col min="12550" max="12550" width="9.125" style="179" customWidth="1"/>
    <col min="12551" max="12551" width="14.5" style="179" customWidth="1"/>
    <col min="12552" max="12552" width="13.875" style="179" customWidth="1"/>
    <col min="12553" max="12800" width="12.5" style="179"/>
    <col min="12801" max="12801" width="24.625" style="179" customWidth="1"/>
    <col min="12802" max="12802" width="14.5" style="179" customWidth="1"/>
    <col min="12803" max="12803" width="11" style="179" customWidth="1"/>
    <col min="12804" max="12804" width="9.875" style="179" customWidth="1"/>
    <col min="12805" max="12805" width="14.25" style="179" customWidth="1"/>
    <col min="12806" max="12806" width="9.125" style="179" customWidth="1"/>
    <col min="12807" max="12807" width="14.5" style="179" customWidth="1"/>
    <col min="12808" max="12808" width="13.875" style="179" customWidth="1"/>
    <col min="12809" max="13056" width="12.5" style="179"/>
    <col min="13057" max="13057" width="24.625" style="179" customWidth="1"/>
    <col min="13058" max="13058" width="14.5" style="179" customWidth="1"/>
    <col min="13059" max="13059" width="11" style="179" customWidth="1"/>
    <col min="13060" max="13060" width="9.875" style="179" customWidth="1"/>
    <col min="13061" max="13061" width="14.25" style="179" customWidth="1"/>
    <col min="13062" max="13062" width="9.125" style="179" customWidth="1"/>
    <col min="13063" max="13063" width="14.5" style="179" customWidth="1"/>
    <col min="13064" max="13064" width="13.875" style="179" customWidth="1"/>
    <col min="13065" max="13312" width="12.5" style="179"/>
    <col min="13313" max="13313" width="24.625" style="179" customWidth="1"/>
    <col min="13314" max="13314" width="14.5" style="179" customWidth="1"/>
    <col min="13315" max="13315" width="11" style="179" customWidth="1"/>
    <col min="13316" max="13316" width="9.875" style="179" customWidth="1"/>
    <col min="13317" max="13317" width="14.25" style="179" customWidth="1"/>
    <col min="13318" max="13318" width="9.125" style="179" customWidth="1"/>
    <col min="13319" max="13319" width="14.5" style="179" customWidth="1"/>
    <col min="13320" max="13320" width="13.875" style="179" customWidth="1"/>
    <col min="13321" max="13568" width="12.5" style="179"/>
    <col min="13569" max="13569" width="24.625" style="179" customWidth="1"/>
    <col min="13570" max="13570" width="14.5" style="179" customWidth="1"/>
    <col min="13571" max="13571" width="11" style="179" customWidth="1"/>
    <col min="13572" max="13572" width="9.875" style="179" customWidth="1"/>
    <col min="13573" max="13573" width="14.25" style="179" customWidth="1"/>
    <col min="13574" max="13574" width="9.125" style="179" customWidth="1"/>
    <col min="13575" max="13575" width="14.5" style="179" customWidth="1"/>
    <col min="13576" max="13576" width="13.875" style="179" customWidth="1"/>
    <col min="13577" max="13824" width="12.5" style="179"/>
    <col min="13825" max="13825" width="24.625" style="179" customWidth="1"/>
    <col min="13826" max="13826" width="14.5" style="179" customWidth="1"/>
    <col min="13827" max="13827" width="11" style="179" customWidth="1"/>
    <col min="13828" max="13828" width="9.875" style="179" customWidth="1"/>
    <col min="13829" max="13829" width="14.25" style="179" customWidth="1"/>
    <col min="13830" max="13830" width="9.125" style="179" customWidth="1"/>
    <col min="13831" max="13831" width="14.5" style="179" customWidth="1"/>
    <col min="13832" max="13832" width="13.875" style="179" customWidth="1"/>
    <col min="13833" max="14080" width="12.5" style="179"/>
    <col min="14081" max="14081" width="24.625" style="179" customWidth="1"/>
    <col min="14082" max="14082" width="14.5" style="179" customWidth="1"/>
    <col min="14083" max="14083" width="11" style="179" customWidth="1"/>
    <col min="14084" max="14084" width="9.875" style="179" customWidth="1"/>
    <col min="14085" max="14085" width="14.25" style="179" customWidth="1"/>
    <col min="14086" max="14086" width="9.125" style="179" customWidth="1"/>
    <col min="14087" max="14087" width="14.5" style="179" customWidth="1"/>
    <col min="14088" max="14088" width="13.875" style="179" customWidth="1"/>
    <col min="14089" max="14336" width="12.5" style="179"/>
    <col min="14337" max="14337" width="24.625" style="179" customWidth="1"/>
    <col min="14338" max="14338" width="14.5" style="179" customWidth="1"/>
    <col min="14339" max="14339" width="11" style="179" customWidth="1"/>
    <col min="14340" max="14340" width="9.875" style="179" customWidth="1"/>
    <col min="14341" max="14341" width="14.25" style="179" customWidth="1"/>
    <col min="14342" max="14342" width="9.125" style="179" customWidth="1"/>
    <col min="14343" max="14343" width="14.5" style="179" customWidth="1"/>
    <col min="14344" max="14344" width="13.875" style="179" customWidth="1"/>
    <col min="14345" max="14592" width="12.5" style="179"/>
    <col min="14593" max="14593" width="24.625" style="179" customWidth="1"/>
    <col min="14594" max="14594" width="14.5" style="179" customWidth="1"/>
    <col min="14595" max="14595" width="11" style="179" customWidth="1"/>
    <col min="14596" max="14596" width="9.875" style="179" customWidth="1"/>
    <col min="14597" max="14597" width="14.25" style="179" customWidth="1"/>
    <col min="14598" max="14598" width="9.125" style="179" customWidth="1"/>
    <col min="14599" max="14599" width="14.5" style="179" customWidth="1"/>
    <col min="14600" max="14600" width="13.875" style="179" customWidth="1"/>
    <col min="14601" max="14848" width="12.5" style="179"/>
    <col min="14849" max="14849" width="24.625" style="179" customWidth="1"/>
    <col min="14850" max="14850" width="14.5" style="179" customWidth="1"/>
    <col min="14851" max="14851" width="11" style="179" customWidth="1"/>
    <col min="14852" max="14852" width="9.875" style="179" customWidth="1"/>
    <col min="14853" max="14853" width="14.25" style="179" customWidth="1"/>
    <col min="14854" max="14854" width="9.125" style="179" customWidth="1"/>
    <col min="14855" max="14855" width="14.5" style="179" customWidth="1"/>
    <col min="14856" max="14856" width="13.875" style="179" customWidth="1"/>
    <col min="14857" max="15104" width="12.5" style="179"/>
    <col min="15105" max="15105" width="24.625" style="179" customWidth="1"/>
    <col min="15106" max="15106" width="14.5" style="179" customWidth="1"/>
    <col min="15107" max="15107" width="11" style="179" customWidth="1"/>
    <col min="15108" max="15108" width="9.875" style="179" customWidth="1"/>
    <col min="15109" max="15109" width="14.25" style="179" customWidth="1"/>
    <col min="15110" max="15110" width="9.125" style="179" customWidth="1"/>
    <col min="15111" max="15111" width="14.5" style="179" customWidth="1"/>
    <col min="15112" max="15112" width="13.875" style="179" customWidth="1"/>
    <col min="15113" max="15360" width="12.5" style="179"/>
    <col min="15361" max="15361" width="24.625" style="179" customWidth="1"/>
    <col min="15362" max="15362" width="14.5" style="179" customWidth="1"/>
    <col min="15363" max="15363" width="11" style="179" customWidth="1"/>
    <col min="15364" max="15364" width="9.875" style="179" customWidth="1"/>
    <col min="15365" max="15365" width="14.25" style="179" customWidth="1"/>
    <col min="15366" max="15366" width="9.125" style="179" customWidth="1"/>
    <col min="15367" max="15367" width="14.5" style="179" customWidth="1"/>
    <col min="15368" max="15368" width="13.875" style="179" customWidth="1"/>
    <col min="15369" max="15616" width="12.5" style="179"/>
    <col min="15617" max="15617" width="24.625" style="179" customWidth="1"/>
    <col min="15618" max="15618" width="14.5" style="179" customWidth="1"/>
    <col min="15619" max="15619" width="11" style="179" customWidth="1"/>
    <col min="15620" max="15620" width="9.875" style="179" customWidth="1"/>
    <col min="15621" max="15621" width="14.25" style="179" customWidth="1"/>
    <col min="15622" max="15622" width="9.125" style="179" customWidth="1"/>
    <col min="15623" max="15623" width="14.5" style="179" customWidth="1"/>
    <col min="15624" max="15624" width="13.875" style="179" customWidth="1"/>
    <col min="15625" max="15872" width="12.5" style="179"/>
    <col min="15873" max="15873" width="24.625" style="179" customWidth="1"/>
    <col min="15874" max="15874" width="14.5" style="179" customWidth="1"/>
    <col min="15875" max="15875" width="11" style="179" customWidth="1"/>
    <col min="15876" max="15876" width="9.875" style="179" customWidth="1"/>
    <col min="15877" max="15877" width="14.25" style="179" customWidth="1"/>
    <col min="15878" max="15878" width="9.125" style="179" customWidth="1"/>
    <col min="15879" max="15879" width="14.5" style="179" customWidth="1"/>
    <col min="15880" max="15880" width="13.875" style="179" customWidth="1"/>
    <col min="15881" max="16128" width="12.5" style="179"/>
    <col min="16129" max="16129" width="24.625" style="179" customWidth="1"/>
    <col min="16130" max="16130" width="14.5" style="179" customWidth="1"/>
    <col min="16131" max="16131" width="11" style="179" customWidth="1"/>
    <col min="16132" max="16132" width="9.875" style="179" customWidth="1"/>
    <col min="16133" max="16133" width="14.25" style="179" customWidth="1"/>
    <col min="16134" max="16134" width="9.125" style="179" customWidth="1"/>
    <col min="16135" max="16135" width="14.5" style="179" customWidth="1"/>
    <col min="16136" max="16136" width="13.875" style="179" customWidth="1"/>
    <col min="16137" max="16384" width="12.5" style="179"/>
  </cols>
  <sheetData>
    <row r="2" spans="1:8" ht="22.5" customHeight="1">
      <c r="A2" s="323" t="s">
        <v>509</v>
      </c>
      <c r="B2" s="323"/>
      <c r="C2" s="323"/>
      <c r="D2" s="323"/>
      <c r="E2" s="323"/>
      <c r="F2" s="323"/>
      <c r="G2" s="323"/>
      <c r="H2" s="323"/>
    </row>
    <row r="3" spans="1:8" ht="15.75" customHeight="1">
      <c r="A3" s="324" t="s">
        <v>55</v>
      </c>
      <c r="B3" s="311" t="s">
        <v>510</v>
      </c>
      <c r="C3" s="311" t="s">
        <v>280</v>
      </c>
      <c r="D3" s="327" t="s">
        <v>511</v>
      </c>
      <c r="E3" s="328"/>
      <c r="F3" s="328"/>
      <c r="G3" s="329"/>
      <c r="H3" s="311" t="s">
        <v>512</v>
      </c>
    </row>
    <row r="4" spans="1:8" ht="15.75" customHeight="1">
      <c r="A4" s="325"/>
      <c r="B4" s="312"/>
      <c r="C4" s="312"/>
      <c r="D4" s="327" t="s">
        <v>513</v>
      </c>
      <c r="E4" s="329"/>
      <c r="F4" s="311" t="s">
        <v>514</v>
      </c>
      <c r="G4" s="311" t="s">
        <v>515</v>
      </c>
      <c r="H4" s="312"/>
    </row>
    <row r="5" spans="1:8" ht="15.75" customHeight="1">
      <c r="A5" s="326"/>
      <c r="B5" s="313"/>
      <c r="C5" s="313"/>
      <c r="D5" s="180" t="s">
        <v>516</v>
      </c>
      <c r="E5" s="180" t="s">
        <v>517</v>
      </c>
      <c r="F5" s="313"/>
      <c r="G5" s="313"/>
      <c r="H5" s="313"/>
    </row>
    <row r="6" spans="1:8" ht="15.75" customHeight="1">
      <c r="A6" s="181" t="s">
        <v>518</v>
      </c>
      <c r="B6" s="181"/>
      <c r="C6" s="181"/>
      <c r="D6" s="181"/>
      <c r="E6" s="181"/>
      <c r="F6" s="182"/>
      <c r="G6" s="183"/>
      <c r="H6" s="184">
        <f>B6-G6</f>
        <v>0</v>
      </c>
    </row>
    <row r="7" spans="1:8" ht="15.75" customHeight="1">
      <c r="A7" s="181"/>
      <c r="B7" s="181"/>
      <c r="C7" s="181"/>
      <c r="D7" s="181"/>
      <c r="E7" s="181"/>
      <c r="F7" s="181"/>
      <c r="G7" s="185"/>
      <c r="H7" s="181"/>
    </row>
    <row r="8" spans="1:8" ht="15.75" customHeight="1">
      <c r="A8" s="181" t="s">
        <v>519</v>
      </c>
      <c r="B8" s="181"/>
      <c r="C8" s="181"/>
      <c r="D8" s="181"/>
      <c r="E8" s="181"/>
      <c r="F8" s="186"/>
      <c r="G8" s="183"/>
      <c r="H8" s="184">
        <f>B8-G8</f>
        <v>0</v>
      </c>
    </row>
    <row r="9" spans="1:8" ht="15.75" customHeight="1">
      <c r="A9" s="181"/>
      <c r="B9" s="181"/>
      <c r="C9" s="181"/>
      <c r="D9" s="181"/>
      <c r="E9" s="181"/>
      <c r="F9" s="186"/>
      <c r="G9" s="183"/>
      <c r="H9" s="184"/>
    </row>
    <row r="10" spans="1:8" ht="15.75" customHeight="1">
      <c r="A10" s="181" t="s">
        <v>520</v>
      </c>
      <c r="B10" s="181"/>
      <c r="C10" s="181"/>
      <c r="D10" s="181"/>
      <c r="E10" s="181"/>
      <c r="F10" s="182"/>
      <c r="G10" s="183"/>
      <c r="H10" s="184">
        <f>B10-G10</f>
        <v>0</v>
      </c>
    </row>
    <row r="11" spans="1:8" ht="15.75" customHeight="1">
      <c r="A11" s="181"/>
      <c r="B11" s="181"/>
      <c r="C11" s="181"/>
      <c r="D11" s="181"/>
      <c r="E11" s="181"/>
      <c r="F11" s="181"/>
      <c r="G11" s="185"/>
      <c r="H11" s="181"/>
    </row>
    <row r="12" spans="1:8" ht="15.75" customHeight="1">
      <c r="A12" s="181" t="s">
        <v>521</v>
      </c>
      <c r="B12" s="181"/>
      <c r="C12" s="181"/>
      <c r="D12" s="181"/>
      <c r="E12" s="181"/>
      <c r="F12" s="181"/>
      <c r="G12" s="185"/>
      <c r="H12" s="181"/>
    </row>
    <row r="13" spans="1:8" ht="15.75" customHeight="1">
      <c r="A13" s="181" t="s">
        <v>522</v>
      </c>
      <c r="B13" s="181"/>
      <c r="C13" s="181"/>
      <c r="D13" s="308"/>
      <c r="E13" s="311"/>
      <c r="F13" s="314"/>
      <c r="G13" s="317"/>
      <c r="H13" s="320">
        <f>B17-G13</f>
        <v>0</v>
      </c>
    </row>
    <row r="14" spans="1:8" ht="15.75" customHeight="1">
      <c r="A14" s="181" t="s">
        <v>523</v>
      </c>
      <c r="B14" s="181"/>
      <c r="C14" s="181"/>
      <c r="D14" s="309"/>
      <c r="E14" s="312"/>
      <c r="F14" s="315"/>
      <c r="G14" s="318"/>
      <c r="H14" s="321"/>
    </row>
    <row r="15" spans="1:8" ht="15.75" customHeight="1">
      <c r="A15" s="181" t="s">
        <v>524</v>
      </c>
      <c r="B15" s="181"/>
      <c r="C15" s="181"/>
      <c r="D15" s="309"/>
      <c r="E15" s="312"/>
      <c r="F15" s="315"/>
      <c r="G15" s="318"/>
      <c r="H15" s="321"/>
    </row>
    <row r="16" spans="1:8" ht="15.75" customHeight="1">
      <c r="A16" s="181" t="s">
        <v>525</v>
      </c>
      <c r="B16" s="181"/>
      <c r="C16" s="181"/>
      <c r="D16" s="309"/>
      <c r="E16" s="312"/>
      <c r="F16" s="315"/>
      <c r="G16" s="318"/>
      <c r="H16" s="321"/>
    </row>
    <row r="17" spans="1:8" ht="15.75" customHeight="1">
      <c r="A17" s="181" t="s">
        <v>526</v>
      </c>
      <c r="B17" s="184">
        <f>SUM(B13:B16)</f>
        <v>0</v>
      </c>
      <c r="C17" s="181"/>
      <c r="D17" s="310"/>
      <c r="E17" s="313"/>
      <c r="F17" s="316"/>
      <c r="G17" s="319"/>
      <c r="H17" s="322"/>
    </row>
    <row r="18" spans="1:8" ht="15.75" customHeight="1">
      <c r="A18" s="181"/>
      <c r="B18" s="181"/>
      <c r="C18" s="181"/>
      <c r="D18" s="181"/>
      <c r="E18" s="181"/>
      <c r="F18" s="181"/>
      <c r="G18" s="185"/>
      <c r="H18" s="181"/>
    </row>
    <row r="19" spans="1:8" ht="15.75" customHeight="1">
      <c r="A19" s="181" t="s">
        <v>527</v>
      </c>
      <c r="B19" s="181"/>
      <c r="C19" s="181"/>
      <c r="D19" s="181"/>
      <c r="E19" s="181"/>
      <c r="F19" s="182"/>
      <c r="G19" s="183"/>
      <c r="H19" s="184">
        <f>B19-G19</f>
        <v>0</v>
      </c>
    </row>
    <row r="20" spans="1:8" ht="15.75" customHeight="1">
      <c r="A20" s="181"/>
      <c r="B20" s="181"/>
      <c r="C20" s="181"/>
      <c r="D20" s="181"/>
      <c r="E20" s="181"/>
      <c r="F20" s="181"/>
      <c r="G20" s="181"/>
      <c r="H20" s="181"/>
    </row>
    <row r="21" spans="1:8" ht="15.75" customHeight="1">
      <c r="A21" s="181" t="s">
        <v>528</v>
      </c>
      <c r="B21" s="181"/>
      <c r="C21" s="181"/>
      <c r="D21" s="181"/>
      <c r="E21" s="181"/>
      <c r="F21" s="182"/>
      <c r="G21" s="181"/>
      <c r="H21" s="184">
        <f>B21-G21</f>
        <v>0</v>
      </c>
    </row>
    <row r="22" spans="1:8" ht="15.75" customHeight="1">
      <c r="A22" s="181"/>
      <c r="B22" s="181"/>
      <c r="C22" s="181"/>
      <c r="D22" s="181"/>
      <c r="E22" s="181"/>
      <c r="F22" s="181"/>
      <c r="G22" s="181"/>
      <c r="H22" s="181"/>
    </row>
    <row r="23" spans="1:8" ht="15.75" customHeight="1">
      <c r="A23" s="181" t="s">
        <v>529</v>
      </c>
      <c r="B23" s="181"/>
      <c r="C23" s="181"/>
      <c r="D23" s="181"/>
      <c r="E23" s="181"/>
      <c r="F23" s="181"/>
      <c r="G23" s="181"/>
      <c r="H23" s="181"/>
    </row>
    <row r="24" spans="1:8" ht="15.75" customHeight="1">
      <c r="A24" s="181"/>
      <c r="B24" s="181"/>
      <c r="C24" s="181"/>
      <c r="D24" s="181"/>
      <c r="E24" s="181"/>
      <c r="F24" s="181"/>
      <c r="G24" s="181"/>
      <c r="H24" s="181"/>
    </row>
    <row r="25" spans="1:8" ht="15.75" customHeight="1">
      <c r="A25" s="181"/>
      <c r="B25" s="181"/>
      <c r="C25" s="181"/>
      <c r="D25" s="181"/>
      <c r="E25" s="181"/>
      <c r="F25" s="181"/>
      <c r="G25" s="181"/>
      <c r="H25" s="181"/>
    </row>
    <row r="26" spans="1:8" ht="15.75" customHeight="1">
      <c r="A26" s="187" t="s">
        <v>124</v>
      </c>
      <c r="B26" s="188"/>
      <c r="C26" s="188"/>
      <c r="D26" s="188"/>
    </row>
    <row r="27" spans="1:8" ht="15.75" customHeight="1">
      <c r="A27" s="187" t="s">
        <v>530</v>
      </c>
    </row>
  </sheetData>
  <mergeCells count="14">
    <mergeCell ref="A2:H2"/>
    <mergeCell ref="A3:A5"/>
    <mergeCell ref="B3:B5"/>
    <mergeCell ref="C3:C5"/>
    <mergeCell ref="D3:G3"/>
    <mergeCell ref="H3:H5"/>
    <mergeCell ref="D4:E4"/>
    <mergeCell ref="F4:F5"/>
    <mergeCell ref="G4:G5"/>
    <mergeCell ref="D13:D17"/>
    <mergeCell ref="E13:E17"/>
    <mergeCell ref="F13:F17"/>
    <mergeCell ref="G13:G17"/>
    <mergeCell ref="H13:H17"/>
  </mergeCells>
  <phoneticPr fontId="1" type="noConversion"/>
  <pageMargins left="0.70866141732283472" right="0.70866141732283472" top="0.74803149606299213" bottom="0.74803149606299213" header="0.31496062992125984" footer="0.31496062992125984"/>
  <pageSetup paperSize="9" scale="7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7"/>
  <sheetViews>
    <sheetView zoomScaleNormal="100" workbookViewId="0">
      <selection activeCell="A25" sqref="A25:D27"/>
    </sheetView>
  </sheetViews>
  <sheetFormatPr defaultColWidth="9.875" defaultRowHeight="14.25"/>
  <cols>
    <col min="1" max="1" width="19.5" style="78" customWidth="1"/>
    <col min="2" max="2" width="17" style="78" customWidth="1"/>
    <col min="3" max="3" width="18.125" style="78" customWidth="1"/>
    <col min="4" max="4" width="17.75" style="78" customWidth="1"/>
    <col min="5" max="5" width="16.375" style="78" customWidth="1"/>
    <col min="6" max="6" width="19.75" style="78" customWidth="1"/>
    <col min="7" max="8" width="14.5" style="78" customWidth="1"/>
    <col min="9" max="9" width="12" style="78" customWidth="1"/>
    <col min="10" max="10" width="13.875" style="78" customWidth="1"/>
    <col min="11" max="256" width="9.875" style="78"/>
    <col min="257" max="257" width="19.5" style="78" customWidth="1"/>
    <col min="258" max="258" width="17" style="78" customWidth="1"/>
    <col min="259" max="259" width="14.25" style="78" customWidth="1"/>
    <col min="260" max="260" width="12" style="78" customWidth="1"/>
    <col min="261" max="261" width="16.375" style="78" customWidth="1"/>
    <col min="262" max="262" width="19.75" style="78" customWidth="1"/>
    <col min="263" max="264" width="14.5" style="78" customWidth="1"/>
    <col min="265" max="265" width="12" style="78" customWidth="1"/>
    <col min="266" max="266" width="13.875" style="78" customWidth="1"/>
    <col min="267" max="512" width="9.875" style="78"/>
    <col min="513" max="513" width="19.5" style="78" customWidth="1"/>
    <col min="514" max="514" width="17" style="78" customWidth="1"/>
    <col min="515" max="515" width="14.25" style="78" customWidth="1"/>
    <col min="516" max="516" width="12" style="78" customWidth="1"/>
    <col min="517" max="517" width="16.375" style="78" customWidth="1"/>
    <col min="518" max="518" width="19.75" style="78" customWidth="1"/>
    <col min="519" max="520" width="14.5" style="78" customWidth="1"/>
    <col min="521" max="521" width="12" style="78" customWidth="1"/>
    <col min="522" max="522" width="13.875" style="78" customWidth="1"/>
    <col min="523" max="768" width="9.875" style="78"/>
    <col min="769" max="769" width="19.5" style="78" customWidth="1"/>
    <col min="770" max="770" width="17" style="78" customWidth="1"/>
    <col min="771" max="771" width="14.25" style="78" customWidth="1"/>
    <col min="772" max="772" width="12" style="78" customWidth="1"/>
    <col min="773" max="773" width="16.375" style="78" customWidth="1"/>
    <col min="774" max="774" width="19.75" style="78" customWidth="1"/>
    <col min="775" max="776" width="14.5" style="78" customWidth="1"/>
    <col min="777" max="777" width="12" style="78" customWidth="1"/>
    <col min="778" max="778" width="13.875" style="78" customWidth="1"/>
    <col min="779" max="1024" width="9.875" style="78"/>
    <col min="1025" max="1025" width="19.5" style="78" customWidth="1"/>
    <col min="1026" max="1026" width="17" style="78" customWidth="1"/>
    <col min="1027" max="1027" width="14.25" style="78" customWidth="1"/>
    <col min="1028" max="1028" width="12" style="78" customWidth="1"/>
    <col min="1029" max="1029" width="16.375" style="78" customWidth="1"/>
    <col min="1030" max="1030" width="19.75" style="78" customWidth="1"/>
    <col min="1031" max="1032" width="14.5" style="78" customWidth="1"/>
    <col min="1033" max="1033" width="12" style="78" customWidth="1"/>
    <col min="1034" max="1034" width="13.875" style="78" customWidth="1"/>
    <col min="1035" max="1280" width="9.875" style="78"/>
    <col min="1281" max="1281" width="19.5" style="78" customWidth="1"/>
    <col min="1282" max="1282" width="17" style="78" customWidth="1"/>
    <col min="1283" max="1283" width="14.25" style="78" customWidth="1"/>
    <col min="1284" max="1284" width="12" style="78" customWidth="1"/>
    <col min="1285" max="1285" width="16.375" style="78" customWidth="1"/>
    <col min="1286" max="1286" width="19.75" style="78" customWidth="1"/>
    <col min="1287" max="1288" width="14.5" style="78" customWidth="1"/>
    <col min="1289" max="1289" width="12" style="78" customWidth="1"/>
    <col min="1290" max="1290" width="13.875" style="78" customWidth="1"/>
    <col min="1291" max="1536" width="9.875" style="78"/>
    <col min="1537" max="1537" width="19.5" style="78" customWidth="1"/>
    <col min="1538" max="1538" width="17" style="78" customWidth="1"/>
    <col min="1539" max="1539" width="14.25" style="78" customWidth="1"/>
    <col min="1540" max="1540" width="12" style="78" customWidth="1"/>
    <col min="1541" max="1541" width="16.375" style="78" customWidth="1"/>
    <col min="1542" max="1542" width="19.75" style="78" customWidth="1"/>
    <col min="1543" max="1544" width="14.5" style="78" customWidth="1"/>
    <col min="1545" max="1545" width="12" style="78" customWidth="1"/>
    <col min="1546" max="1546" width="13.875" style="78" customWidth="1"/>
    <col min="1547" max="1792" width="9.875" style="78"/>
    <col min="1793" max="1793" width="19.5" style="78" customWidth="1"/>
    <col min="1794" max="1794" width="17" style="78" customWidth="1"/>
    <col min="1795" max="1795" width="14.25" style="78" customWidth="1"/>
    <col min="1796" max="1796" width="12" style="78" customWidth="1"/>
    <col min="1797" max="1797" width="16.375" style="78" customWidth="1"/>
    <col min="1798" max="1798" width="19.75" style="78" customWidth="1"/>
    <col min="1799" max="1800" width="14.5" style="78" customWidth="1"/>
    <col min="1801" max="1801" width="12" style="78" customWidth="1"/>
    <col min="1802" max="1802" width="13.875" style="78" customWidth="1"/>
    <col min="1803" max="2048" width="9.875" style="78"/>
    <col min="2049" max="2049" width="19.5" style="78" customWidth="1"/>
    <col min="2050" max="2050" width="17" style="78" customWidth="1"/>
    <col min="2051" max="2051" width="14.25" style="78" customWidth="1"/>
    <col min="2052" max="2052" width="12" style="78" customWidth="1"/>
    <col min="2053" max="2053" width="16.375" style="78" customWidth="1"/>
    <col min="2054" max="2054" width="19.75" style="78" customWidth="1"/>
    <col min="2055" max="2056" width="14.5" style="78" customWidth="1"/>
    <col min="2057" max="2057" width="12" style="78" customWidth="1"/>
    <col min="2058" max="2058" width="13.875" style="78" customWidth="1"/>
    <col min="2059" max="2304" width="9.875" style="78"/>
    <col min="2305" max="2305" width="19.5" style="78" customWidth="1"/>
    <col min="2306" max="2306" width="17" style="78" customWidth="1"/>
    <col min="2307" max="2307" width="14.25" style="78" customWidth="1"/>
    <col min="2308" max="2308" width="12" style="78" customWidth="1"/>
    <col min="2309" max="2309" width="16.375" style="78" customWidth="1"/>
    <col min="2310" max="2310" width="19.75" style="78" customWidth="1"/>
    <col min="2311" max="2312" width="14.5" style="78" customWidth="1"/>
    <col min="2313" max="2313" width="12" style="78" customWidth="1"/>
    <col min="2314" max="2314" width="13.875" style="78" customWidth="1"/>
    <col min="2315" max="2560" width="9.875" style="78"/>
    <col min="2561" max="2561" width="19.5" style="78" customWidth="1"/>
    <col min="2562" max="2562" width="17" style="78" customWidth="1"/>
    <col min="2563" max="2563" width="14.25" style="78" customWidth="1"/>
    <col min="2564" max="2564" width="12" style="78" customWidth="1"/>
    <col min="2565" max="2565" width="16.375" style="78" customWidth="1"/>
    <col min="2566" max="2566" width="19.75" style="78" customWidth="1"/>
    <col min="2567" max="2568" width="14.5" style="78" customWidth="1"/>
    <col min="2569" max="2569" width="12" style="78" customWidth="1"/>
    <col min="2570" max="2570" width="13.875" style="78" customWidth="1"/>
    <col min="2571" max="2816" width="9.875" style="78"/>
    <col min="2817" max="2817" width="19.5" style="78" customWidth="1"/>
    <col min="2818" max="2818" width="17" style="78" customWidth="1"/>
    <col min="2819" max="2819" width="14.25" style="78" customWidth="1"/>
    <col min="2820" max="2820" width="12" style="78" customWidth="1"/>
    <col min="2821" max="2821" width="16.375" style="78" customWidth="1"/>
    <col min="2822" max="2822" width="19.75" style="78" customWidth="1"/>
    <col min="2823" max="2824" width="14.5" style="78" customWidth="1"/>
    <col min="2825" max="2825" width="12" style="78" customWidth="1"/>
    <col min="2826" max="2826" width="13.875" style="78" customWidth="1"/>
    <col min="2827" max="3072" width="9.875" style="78"/>
    <col min="3073" max="3073" width="19.5" style="78" customWidth="1"/>
    <col min="3074" max="3074" width="17" style="78" customWidth="1"/>
    <col min="3075" max="3075" width="14.25" style="78" customWidth="1"/>
    <col min="3076" max="3076" width="12" style="78" customWidth="1"/>
    <col min="3077" max="3077" width="16.375" style="78" customWidth="1"/>
    <col min="3078" max="3078" width="19.75" style="78" customWidth="1"/>
    <col min="3079" max="3080" width="14.5" style="78" customWidth="1"/>
    <col min="3081" max="3081" width="12" style="78" customWidth="1"/>
    <col min="3082" max="3082" width="13.875" style="78" customWidth="1"/>
    <col min="3083" max="3328" width="9.875" style="78"/>
    <col min="3329" max="3329" width="19.5" style="78" customWidth="1"/>
    <col min="3330" max="3330" width="17" style="78" customWidth="1"/>
    <col min="3331" max="3331" width="14.25" style="78" customWidth="1"/>
    <col min="3332" max="3332" width="12" style="78" customWidth="1"/>
    <col min="3333" max="3333" width="16.375" style="78" customWidth="1"/>
    <col min="3334" max="3334" width="19.75" style="78" customWidth="1"/>
    <col min="3335" max="3336" width="14.5" style="78" customWidth="1"/>
    <col min="3337" max="3337" width="12" style="78" customWidth="1"/>
    <col min="3338" max="3338" width="13.875" style="78" customWidth="1"/>
    <col min="3339" max="3584" width="9.875" style="78"/>
    <col min="3585" max="3585" width="19.5" style="78" customWidth="1"/>
    <col min="3586" max="3586" width="17" style="78" customWidth="1"/>
    <col min="3587" max="3587" width="14.25" style="78" customWidth="1"/>
    <col min="3588" max="3588" width="12" style="78" customWidth="1"/>
    <col min="3589" max="3589" width="16.375" style="78" customWidth="1"/>
    <col min="3590" max="3590" width="19.75" style="78" customWidth="1"/>
    <col min="3591" max="3592" width="14.5" style="78" customWidth="1"/>
    <col min="3593" max="3593" width="12" style="78" customWidth="1"/>
    <col min="3594" max="3594" width="13.875" style="78" customWidth="1"/>
    <col min="3595" max="3840" width="9.875" style="78"/>
    <col min="3841" max="3841" width="19.5" style="78" customWidth="1"/>
    <col min="3842" max="3842" width="17" style="78" customWidth="1"/>
    <col min="3843" max="3843" width="14.25" style="78" customWidth="1"/>
    <col min="3844" max="3844" width="12" style="78" customWidth="1"/>
    <col min="3845" max="3845" width="16.375" style="78" customWidth="1"/>
    <col min="3846" max="3846" width="19.75" style="78" customWidth="1"/>
    <col min="3847" max="3848" width="14.5" style="78" customWidth="1"/>
    <col min="3849" max="3849" width="12" style="78" customWidth="1"/>
    <col min="3850" max="3850" width="13.875" style="78" customWidth="1"/>
    <col min="3851" max="4096" width="9.875" style="78"/>
    <col min="4097" max="4097" width="19.5" style="78" customWidth="1"/>
    <col min="4098" max="4098" width="17" style="78" customWidth="1"/>
    <col min="4099" max="4099" width="14.25" style="78" customWidth="1"/>
    <col min="4100" max="4100" width="12" style="78" customWidth="1"/>
    <col min="4101" max="4101" width="16.375" style="78" customWidth="1"/>
    <col min="4102" max="4102" width="19.75" style="78" customWidth="1"/>
    <col min="4103" max="4104" width="14.5" style="78" customWidth="1"/>
    <col min="4105" max="4105" width="12" style="78" customWidth="1"/>
    <col min="4106" max="4106" width="13.875" style="78" customWidth="1"/>
    <col min="4107" max="4352" width="9.875" style="78"/>
    <col min="4353" max="4353" width="19.5" style="78" customWidth="1"/>
    <col min="4354" max="4354" width="17" style="78" customWidth="1"/>
    <col min="4355" max="4355" width="14.25" style="78" customWidth="1"/>
    <col min="4356" max="4356" width="12" style="78" customWidth="1"/>
    <col min="4357" max="4357" width="16.375" style="78" customWidth="1"/>
    <col min="4358" max="4358" width="19.75" style="78" customWidth="1"/>
    <col min="4359" max="4360" width="14.5" style="78" customWidth="1"/>
    <col min="4361" max="4361" width="12" style="78" customWidth="1"/>
    <col min="4362" max="4362" width="13.875" style="78" customWidth="1"/>
    <col min="4363" max="4608" width="9.875" style="78"/>
    <col min="4609" max="4609" width="19.5" style="78" customWidth="1"/>
    <col min="4610" max="4610" width="17" style="78" customWidth="1"/>
    <col min="4611" max="4611" width="14.25" style="78" customWidth="1"/>
    <col min="4612" max="4612" width="12" style="78" customWidth="1"/>
    <col min="4613" max="4613" width="16.375" style="78" customWidth="1"/>
    <col min="4614" max="4614" width="19.75" style="78" customWidth="1"/>
    <col min="4615" max="4616" width="14.5" style="78" customWidth="1"/>
    <col min="4617" max="4617" width="12" style="78" customWidth="1"/>
    <col min="4618" max="4618" width="13.875" style="78" customWidth="1"/>
    <col min="4619" max="4864" width="9.875" style="78"/>
    <col min="4865" max="4865" width="19.5" style="78" customWidth="1"/>
    <col min="4866" max="4866" width="17" style="78" customWidth="1"/>
    <col min="4867" max="4867" width="14.25" style="78" customWidth="1"/>
    <col min="4868" max="4868" width="12" style="78" customWidth="1"/>
    <col min="4869" max="4869" width="16.375" style="78" customWidth="1"/>
    <col min="4870" max="4870" width="19.75" style="78" customWidth="1"/>
    <col min="4871" max="4872" width="14.5" style="78" customWidth="1"/>
    <col min="4873" max="4873" width="12" style="78" customWidth="1"/>
    <col min="4874" max="4874" width="13.875" style="78" customWidth="1"/>
    <col min="4875" max="5120" width="9.875" style="78"/>
    <col min="5121" max="5121" width="19.5" style="78" customWidth="1"/>
    <col min="5122" max="5122" width="17" style="78" customWidth="1"/>
    <col min="5123" max="5123" width="14.25" style="78" customWidth="1"/>
    <col min="5124" max="5124" width="12" style="78" customWidth="1"/>
    <col min="5125" max="5125" width="16.375" style="78" customWidth="1"/>
    <col min="5126" max="5126" width="19.75" style="78" customWidth="1"/>
    <col min="5127" max="5128" width="14.5" style="78" customWidth="1"/>
    <col min="5129" max="5129" width="12" style="78" customWidth="1"/>
    <col min="5130" max="5130" width="13.875" style="78" customWidth="1"/>
    <col min="5131" max="5376" width="9.875" style="78"/>
    <col min="5377" max="5377" width="19.5" style="78" customWidth="1"/>
    <col min="5378" max="5378" width="17" style="78" customWidth="1"/>
    <col min="5379" max="5379" width="14.25" style="78" customWidth="1"/>
    <col min="5380" max="5380" width="12" style="78" customWidth="1"/>
    <col min="5381" max="5381" width="16.375" style="78" customWidth="1"/>
    <col min="5382" max="5382" width="19.75" style="78" customWidth="1"/>
    <col min="5383" max="5384" width="14.5" style="78" customWidth="1"/>
    <col min="5385" max="5385" width="12" style="78" customWidth="1"/>
    <col min="5386" max="5386" width="13.875" style="78" customWidth="1"/>
    <col min="5387" max="5632" width="9.875" style="78"/>
    <col min="5633" max="5633" width="19.5" style="78" customWidth="1"/>
    <col min="5634" max="5634" width="17" style="78" customWidth="1"/>
    <col min="5635" max="5635" width="14.25" style="78" customWidth="1"/>
    <col min="5636" max="5636" width="12" style="78" customWidth="1"/>
    <col min="5637" max="5637" width="16.375" style="78" customWidth="1"/>
    <col min="5638" max="5638" width="19.75" style="78" customWidth="1"/>
    <col min="5639" max="5640" width="14.5" style="78" customWidth="1"/>
    <col min="5641" max="5641" width="12" style="78" customWidth="1"/>
    <col min="5642" max="5642" width="13.875" style="78" customWidth="1"/>
    <col min="5643" max="5888" width="9.875" style="78"/>
    <col min="5889" max="5889" width="19.5" style="78" customWidth="1"/>
    <col min="5890" max="5890" width="17" style="78" customWidth="1"/>
    <col min="5891" max="5891" width="14.25" style="78" customWidth="1"/>
    <col min="5892" max="5892" width="12" style="78" customWidth="1"/>
    <col min="5893" max="5893" width="16.375" style="78" customWidth="1"/>
    <col min="5894" max="5894" width="19.75" style="78" customWidth="1"/>
    <col min="5895" max="5896" width="14.5" style="78" customWidth="1"/>
    <col min="5897" max="5897" width="12" style="78" customWidth="1"/>
    <col min="5898" max="5898" width="13.875" style="78" customWidth="1"/>
    <col min="5899" max="6144" width="9.875" style="78"/>
    <col min="6145" max="6145" width="19.5" style="78" customWidth="1"/>
    <col min="6146" max="6146" width="17" style="78" customWidth="1"/>
    <col min="6147" max="6147" width="14.25" style="78" customWidth="1"/>
    <col min="6148" max="6148" width="12" style="78" customWidth="1"/>
    <col min="6149" max="6149" width="16.375" style="78" customWidth="1"/>
    <col min="6150" max="6150" width="19.75" style="78" customWidth="1"/>
    <col min="6151" max="6152" width="14.5" style="78" customWidth="1"/>
    <col min="6153" max="6153" width="12" style="78" customWidth="1"/>
    <col min="6154" max="6154" width="13.875" style="78" customWidth="1"/>
    <col min="6155" max="6400" width="9.875" style="78"/>
    <col min="6401" max="6401" width="19.5" style="78" customWidth="1"/>
    <col min="6402" max="6402" width="17" style="78" customWidth="1"/>
    <col min="6403" max="6403" width="14.25" style="78" customWidth="1"/>
    <col min="6404" max="6404" width="12" style="78" customWidth="1"/>
    <col min="6405" max="6405" width="16.375" style="78" customWidth="1"/>
    <col min="6406" max="6406" width="19.75" style="78" customWidth="1"/>
    <col min="6407" max="6408" width="14.5" style="78" customWidth="1"/>
    <col min="6409" max="6409" width="12" style="78" customWidth="1"/>
    <col min="6410" max="6410" width="13.875" style="78" customWidth="1"/>
    <col min="6411" max="6656" width="9.875" style="78"/>
    <col min="6657" max="6657" width="19.5" style="78" customWidth="1"/>
    <col min="6658" max="6658" width="17" style="78" customWidth="1"/>
    <col min="6659" max="6659" width="14.25" style="78" customWidth="1"/>
    <col min="6660" max="6660" width="12" style="78" customWidth="1"/>
    <col min="6661" max="6661" width="16.375" style="78" customWidth="1"/>
    <col min="6662" max="6662" width="19.75" style="78" customWidth="1"/>
    <col min="6663" max="6664" width="14.5" style="78" customWidth="1"/>
    <col min="6665" max="6665" width="12" style="78" customWidth="1"/>
    <col min="6666" max="6666" width="13.875" style="78" customWidth="1"/>
    <col min="6667" max="6912" width="9.875" style="78"/>
    <col min="6913" max="6913" width="19.5" style="78" customWidth="1"/>
    <col min="6914" max="6914" width="17" style="78" customWidth="1"/>
    <col min="6915" max="6915" width="14.25" style="78" customWidth="1"/>
    <col min="6916" max="6916" width="12" style="78" customWidth="1"/>
    <col min="6917" max="6917" width="16.375" style="78" customWidth="1"/>
    <col min="6918" max="6918" width="19.75" style="78" customWidth="1"/>
    <col min="6919" max="6920" width="14.5" style="78" customWidth="1"/>
    <col min="6921" max="6921" width="12" style="78" customWidth="1"/>
    <col min="6922" max="6922" width="13.875" style="78" customWidth="1"/>
    <col min="6923" max="7168" width="9.875" style="78"/>
    <col min="7169" max="7169" width="19.5" style="78" customWidth="1"/>
    <col min="7170" max="7170" width="17" style="78" customWidth="1"/>
    <col min="7171" max="7171" width="14.25" style="78" customWidth="1"/>
    <col min="7172" max="7172" width="12" style="78" customWidth="1"/>
    <col min="7173" max="7173" width="16.375" style="78" customWidth="1"/>
    <col min="7174" max="7174" width="19.75" style="78" customWidth="1"/>
    <col min="7175" max="7176" width="14.5" style="78" customWidth="1"/>
    <col min="7177" max="7177" width="12" style="78" customWidth="1"/>
    <col min="7178" max="7178" width="13.875" style="78" customWidth="1"/>
    <col min="7179" max="7424" width="9.875" style="78"/>
    <col min="7425" max="7425" width="19.5" style="78" customWidth="1"/>
    <col min="7426" max="7426" width="17" style="78" customWidth="1"/>
    <col min="7427" max="7427" width="14.25" style="78" customWidth="1"/>
    <col min="7428" max="7428" width="12" style="78" customWidth="1"/>
    <col min="7429" max="7429" width="16.375" style="78" customWidth="1"/>
    <col min="7430" max="7430" width="19.75" style="78" customWidth="1"/>
    <col min="7431" max="7432" width="14.5" style="78" customWidth="1"/>
    <col min="7433" max="7433" width="12" style="78" customWidth="1"/>
    <col min="7434" max="7434" width="13.875" style="78" customWidth="1"/>
    <col min="7435" max="7680" width="9.875" style="78"/>
    <col min="7681" max="7681" width="19.5" style="78" customWidth="1"/>
    <col min="7682" max="7682" width="17" style="78" customWidth="1"/>
    <col min="7683" max="7683" width="14.25" style="78" customWidth="1"/>
    <col min="7684" max="7684" width="12" style="78" customWidth="1"/>
    <col min="7685" max="7685" width="16.375" style="78" customWidth="1"/>
    <col min="7686" max="7686" width="19.75" style="78" customWidth="1"/>
    <col min="7687" max="7688" width="14.5" style="78" customWidth="1"/>
    <col min="7689" max="7689" width="12" style="78" customWidth="1"/>
    <col min="7690" max="7690" width="13.875" style="78" customWidth="1"/>
    <col min="7691" max="7936" width="9.875" style="78"/>
    <col min="7937" max="7937" width="19.5" style="78" customWidth="1"/>
    <col min="7938" max="7938" width="17" style="78" customWidth="1"/>
    <col min="7939" max="7939" width="14.25" style="78" customWidth="1"/>
    <col min="7940" max="7940" width="12" style="78" customWidth="1"/>
    <col min="7941" max="7941" width="16.375" style="78" customWidth="1"/>
    <col min="7942" max="7942" width="19.75" style="78" customWidth="1"/>
    <col min="7943" max="7944" width="14.5" style="78" customWidth="1"/>
    <col min="7945" max="7945" width="12" style="78" customWidth="1"/>
    <col min="7946" max="7946" width="13.875" style="78" customWidth="1"/>
    <col min="7947" max="8192" width="9.875" style="78"/>
    <col min="8193" max="8193" width="19.5" style="78" customWidth="1"/>
    <col min="8194" max="8194" width="17" style="78" customWidth="1"/>
    <col min="8195" max="8195" width="14.25" style="78" customWidth="1"/>
    <col min="8196" max="8196" width="12" style="78" customWidth="1"/>
    <col min="8197" max="8197" width="16.375" style="78" customWidth="1"/>
    <col min="8198" max="8198" width="19.75" style="78" customWidth="1"/>
    <col min="8199" max="8200" width="14.5" style="78" customWidth="1"/>
    <col min="8201" max="8201" width="12" style="78" customWidth="1"/>
    <col min="8202" max="8202" width="13.875" style="78" customWidth="1"/>
    <col min="8203" max="8448" width="9.875" style="78"/>
    <col min="8449" max="8449" width="19.5" style="78" customWidth="1"/>
    <col min="8450" max="8450" width="17" style="78" customWidth="1"/>
    <col min="8451" max="8451" width="14.25" style="78" customWidth="1"/>
    <col min="8452" max="8452" width="12" style="78" customWidth="1"/>
    <col min="8453" max="8453" width="16.375" style="78" customWidth="1"/>
    <col min="8454" max="8454" width="19.75" style="78" customWidth="1"/>
    <col min="8455" max="8456" width="14.5" style="78" customWidth="1"/>
    <col min="8457" max="8457" width="12" style="78" customWidth="1"/>
    <col min="8458" max="8458" width="13.875" style="78" customWidth="1"/>
    <col min="8459" max="8704" width="9.875" style="78"/>
    <col min="8705" max="8705" width="19.5" style="78" customWidth="1"/>
    <col min="8706" max="8706" width="17" style="78" customWidth="1"/>
    <col min="8707" max="8707" width="14.25" style="78" customWidth="1"/>
    <col min="8708" max="8708" width="12" style="78" customWidth="1"/>
    <col min="8709" max="8709" width="16.375" style="78" customWidth="1"/>
    <col min="8710" max="8710" width="19.75" style="78" customWidth="1"/>
    <col min="8711" max="8712" width="14.5" style="78" customWidth="1"/>
    <col min="8713" max="8713" width="12" style="78" customWidth="1"/>
    <col min="8714" max="8714" width="13.875" style="78" customWidth="1"/>
    <col min="8715" max="8960" width="9.875" style="78"/>
    <col min="8961" max="8961" width="19.5" style="78" customWidth="1"/>
    <col min="8962" max="8962" width="17" style="78" customWidth="1"/>
    <col min="8963" max="8963" width="14.25" style="78" customWidth="1"/>
    <col min="8964" max="8964" width="12" style="78" customWidth="1"/>
    <col min="8965" max="8965" width="16.375" style="78" customWidth="1"/>
    <col min="8966" max="8966" width="19.75" style="78" customWidth="1"/>
    <col min="8967" max="8968" width="14.5" style="78" customWidth="1"/>
    <col min="8969" max="8969" width="12" style="78" customWidth="1"/>
    <col min="8970" max="8970" width="13.875" style="78" customWidth="1"/>
    <col min="8971" max="9216" width="9.875" style="78"/>
    <col min="9217" max="9217" width="19.5" style="78" customWidth="1"/>
    <col min="9218" max="9218" width="17" style="78" customWidth="1"/>
    <col min="9219" max="9219" width="14.25" style="78" customWidth="1"/>
    <col min="9220" max="9220" width="12" style="78" customWidth="1"/>
    <col min="9221" max="9221" width="16.375" style="78" customWidth="1"/>
    <col min="9222" max="9222" width="19.75" style="78" customWidth="1"/>
    <col min="9223" max="9224" width="14.5" style="78" customWidth="1"/>
    <col min="9225" max="9225" width="12" style="78" customWidth="1"/>
    <col min="9226" max="9226" width="13.875" style="78" customWidth="1"/>
    <col min="9227" max="9472" width="9.875" style="78"/>
    <col min="9473" max="9473" width="19.5" style="78" customWidth="1"/>
    <col min="9474" max="9474" width="17" style="78" customWidth="1"/>
    <col min="9475" max="9475" width="14.25" style="78" customWidth="1"/>
    <col min="9476" max="9476" width="12" style="78" customWidth="1"/>
    <col min="9477" max="9477" width="16.375" style="78" customWidth="1"/>
    <col min="9478" max="9478" width="19.75" style="78" customWidth="1"/>
    <col min="9479" max="9480" width="14.5" style="78" customWidth="1"/>
    <col min="9481" max="9481" width="12" style="78" customWidth="1"/>
    <col min="9482" max="9482" width="13.875" style="78" customWidth="1"/>
    <col min="9483" max="9728" width="9.875" style="78"/>
    <col min="9729" max="9729" width="19.5" style="78" customWidth="1"/>
    <col min="9730" max="9730" width="17" style="78" customWidth="1"/>
    <col min="9731" max="9731" width="14.25" style="78" customWidth="1"/>
    <col min="9732" max="9732" width="12" style="78" customWidth="1"/>
    <col min="9733" max="9733" width="16.375" style="78" customWidth="1"/>
    <col min="9734" max="9734" width="19.75" style="78" customWidth="1"/>
    <col min="9735" max="9736" width="14.5" style="78" customWidth="1"/>
    <col min="9737" max="9737" width="12" style="78" customWidth="1"/>
    <col min="9738" max="9738" width="13.875" style="78" customWidth="1"/>
    <col min="9739" max="9984" width="9.875" style="78"/>
    <col min="9985" max="9985" width="19.5" style="78" customWidth="1"/>
    <col min="9986" max="9986" width="17" style="78" customWidth="1"/>
    <col min="9987" max="9987" width="14.25" style="78" customWidth="1"/>
    <col min="9988" max="9988" width="12" style="78" customWidth="1"/>
    <col min="9989" max="9989" width="16.375" style="78" customWidth="1"/>
    <col min="9990" max="9990" width="19.75" style="78" customWidth="1"/>
    <col min="9991" max="9992" width="14.5" style="78" customWidth="1"/>
    <col min="9993" max="9993" width="12" style="78" customWidth="1"/>
    <col min="9994" max="9994" width="13.875" style="78" customWidth="1"/>
    <col min="9995" max="10240" width="9.875" style="78"/>
    <col min="10241" max="10241" width="19.5" style="78" customWidth="1"/>
    <col min="10242" max="10242" width="17" style="78" customWidth="1"/>
    <col min="10243" max="10243" width="14.25" style="78" customWidth="1"/>
    <col min="10244" max="10244" width="12" style="78" customWidth="1"/>
    <col min="10245" max="10245" width="16.375" style="78" customWidth="1"/>
    <col min="10246" max="10246" width="19.75" style="78" customWidth="1"/>
    <col min="10247" max="10248" width="14.5" style="78" customWidth="1"/>
    <col min="10249" max="10249" width="12" style="78" customWidth="1"/>
    <col min="10250" max="10250" width="13.875" style="78" customWidth="1"/>
    <col min="10251" max="10496" width="9.875" style="78"/>
    <col min="10497" max="10497" width="19.5" style="78" customWidth="1"/>
    <col min="10498" max="10498" width="17" style="78" customWidth="1"/>
    <col min="10499" max="10499" width="14.25" style="78" customWidth="1"/>
    <col min="10500" max="10500" width="12" style="78" customWidth="1"/>
    <col min="10501" max="10501" width="16.375" style="78" customWidth="1"/>
    <col min="10502" max="10502" width="19.75" style="78" customWidth="1"/>
    <col min="10503" max="10504" width="14.5" style="78" customWidth="1"/>
    <col min="10505" max="10505" width="12" style="78" customWidth="1"/>
    <col min="10506" max="10506" width="13.875" style="78" customWidth="1"/>
    <col min="10507" max="10752" width="9.875" style="78"/>
    <col min="10753" max="10753" width="19.5" style="78" customWidth="1"/>
    <col min="10754" max="10754" width="17" style="78" customWidth="1"/>
    <col min="10755" max="10755" width="14.25" style="78" customWidth="1"/>
    <col min="10756" max="10756" width="12" style="78" customWidth="1"/>
    <col min="10757" max="10757" width="16.375" style="78" customWidth="1"/>
    <col min="10758" max="10758" width="19.75" style="78" customWidth="1"/>
    <col min="10759" max="10760" width="14.5" style="78" customWidth="1"/>
    <col min="10761" max="10761" width="12" style="78" customWidth="1"/>
    <col min="10762" max="10762" width="13.875" style="78" customWidth="1"/>
    <col min="10763" max="11008" width="9.875" style="78"/>
    <col min="11009" max="11009" width="19.5" style="78" customWidth="1"/>
    <col min="11010" max="11010" width="17" style="78" customWidth="1"/>
    <col min="11011" max="11011" width="14.25" style="78" customWidth="1"/>
    <col min="11012" max="11012" width="12" style="78" customWidth="1"/>
    <col min="11013" max="11013" width="16.375" style="78" customWidth="1"/>
    <col min="11014" max="11014" width="19.75" style="78" customWidth="1"/>
    <col min="11015" max="11016" width="14.5" style="78" customWidth="1"/>
    <col min="11017" max="11017" width="12" style="78" customWidth="1"/>
    <col min="11018" max="11018" width="13.875" style="78" customWidth="1"/>
    <col min="11019" max="11264" width="9.875" style="78"/>
    <col min="11265" max="11265" width="19.5" style="78" customWidth="1"/>
    <col min="11266" max="11266" width="17" style="78" customWidth="1"/>
    <col min="11267" max="11267" width="14.25" style="78" customWidth="1"/>
    <col min="11268" max="11268" width="12" style="78" customWidth="1"/>
    <col min="11269" max="11269" width="16.375" style="78" customWidth="1"/>
    <col min="11270" max="11270" width="19.75" style="78" customWidth="1"/>
    <col min="11271" max="11272" width="14.5" style="78" customWidth="1"/>
    <col min="11273" max="11273" width="12" style="78" customWidth="1"/>
    <col min="11274" max="11274" width="13.875" style="78" customWidth="1"/>
    <col min="11275" max="11520" width="9.875" style="78"/>
    <col min="11521" max="11521" width="19.5" style="78" customWidth="1"/>
    <col min="11522" max="11522" width="17" style="78" customWidth="1"/>
    <col min="11523" max="11523" width="14.25" style="78" customWidth="1"/>
    <col min="11524" max="11524" width="12" style="78" customWidth="1"/>
    <col min="11525" max="11525" width="16.375" style="78" customWidth="1"/>
    <col min="11526" max="11526" width="19.75" style="78" customWidth="1"/>
    <col min="11527" max="11528" width="14.5" style="78" customWidth="1"/>
    <col min="11529" max="11529" width="12" style="78" customWidth="1"/>
    <col min="11530" max="11530" width="13.875" style="78" customWidth="1"/>
    <col min="11531" max="11776" width="9.875" style="78"/>
    <col min="11777" max="11777" width="19.5" style="78" customWidth="1"/>
    <col min="11778" max="11778" width="17" style="78" customWidth="1"/>
    <col min="11779" max="11779" width="14.25" style="78" customWidth="1"/>
    <col min="11780" max="11780" width="12" style="78" customWidth="1"/>
    <col min="11781" max="11781" width="16.375" style="78" customWidth="1"/>
    <col min="11782" max="11782" width="19.75" style="78" customWidth="1"/>
    <col min="11783" max="11784" width="14.5" style="78" customWidth="1"/>
    <col min="11785" max="11785" width="12" style="78" customWidth="1"/>
    <col min="11786" max="11786" width="13.875" style="78" customWidth="1"/>
    <col min="11787" max="12032" width="9.875" style="78"/>
    <col min="12033" max="12033" width="19.5" style="78" customWidth="1"/>
    <col min="12034" max="12034" width="17" style="78" customWidth="1"/>
    <col min="12035" max="12035" width="14.25" style="78" customWidth="1"/>
    <col min="12036" max="12036" width="12" style="78" customWidth="1"/>
    <col min="12037" max="12037" width="16.375" style="78" customWidth="1"/>
    <col min="12038" max="12038" width="19.75" style="78" customWidth="1"/>
    <col min="12039" max="12040" width="14.5" style="78" customWidth="1"/>
    <col min="12041" max="12041" width="12" style="78" customWidth="1"/>
    <col min="12042" max="12042" width="13.875" style="78" customWidth="1"/>
    <col min="12043" max="12288" width="9.875" style="78"/>
    <col min="12289" max="12289" width="19.5" style="78" customWidth="1"/>
    <col min="12290" max="12290" width="17" style="78" customWidth="1"/>
    <col min="12291" max="12291" width="14.25" style="78" customWidth="1"/>
    <col min="12292" max="12292" width="12" style="78" customWidth="1"/>
    <col min="12293" max="12293" width="16.375" style="78" customWidth="1"/>
    <col min="12294" max="12294" width="19.75" style="78" customWidth="1"/>
    <col min="12295" max="12296" width="14.5" style="78" customWidth="1"/>
    <col min="12297" max="12297" width="12" style="78" customWidth="1"/>
    <col min="12298" max="12298" width="13.875" style="78" customWidth="1"/>
    <col min="12299" max="12544" width="9.875" style="78"/>
    <col min="12545" max="12545" width="19.5" style="78" customWidth="1"/>
    <col min="12546" max="12546" width="17" style="78" customWidth="1"/>
    <col min="12547" max="12547" width="14.25" style="78" customWidth="1"/>
    <col min="12548" max="12548" width="12" style="78" customWidth="1"/>
    <col min="12549" max="12549" width="16.375" style="78" customWidth="1"/>
    <col min="12550" max="12550" width="19.75" style="78" customWidth="1"/>
    <col min="12551" max="12552" width="14.5" style="78" customWidth="1"/>
    <col min="12553" max="12553" width="12" style="78" customWidth="1"/>
    <col min="12554" max="12554" width="13.875" style="78" customWidth="1"/>
    <col min="12555" max="12800" width="9.875" style="78"/>
    <col min="12801" max="12801" width="19.5" style="78" customWidth="1"/>
    <col min="12802" max="12802" width="17" style="78" customWidth="1"/>
    <col min="12803" max="12803" width="14.25" style="78" customWidth="1"/>
    <col min="12804" max="12804" width="12" style="78" customWidth="1"/>
    <col min="12805" max="12805" width="16.375" style="78" customWidth="1"/>
    <col min="12806" max="12806" width="19.75" style="78" customWidth="1"/>
    <col min="12807" max="12808" width="14.5" style="78" customWidth="1"/>
    <col min="12809" max="12809" width="12" style="78" customWidth="1"/>
    <col min="12810" max="12810" width="13.875" style="78" customWidth="1"/>
    <col min="12811" max="13056" width="9.875" style="78"/>
    <col min="13057" max="13057" width="19.5" style="78" customWidth="1"/>
    <col min="13058" max="13058" width="17" style="78" customWidth="1"/>
    <col min="13059" max="13059" width="14.25" style="78" customWidth="1"/>
    <col min="13060" max="13060" width="12" style="78" customWidth="1"/>
    <col min="13061" max="13061" width="16.375" style="78" customWidth="1"/>
    <col min="13062" max="13062" width="19.75" style="78" customWidth="1"/>
    <col min="13063" max="13064" width="14.5" style="78" customWidth="1"/>
    <col min="13065" max="13065" width="12" style="78" customWidth="1"/>
    <col min="13066" max="13066" width="13.875" style="78" customWidth="1"/>
    <col min="13067" max="13312" width="9.875" style="78"/>
    <col min="13313" max="13313" width="19.5" style="78" customWidth="1"/>
    <col min="13314" max="13314" width="17" style="78" customWidth="1"/>
    <col min="13315" max="13315" width="14.25" style="78" customWidth="1"/>
    <col min="13316" max="13316" width="12" style="78" customWidth="1"/>
    <col min="13317" max="13317" width="16.375" style="78" customWidth="1"/>
    <col min="13318" max="13318" width="19.75" style="78" customWidth="1"/>
    <col min="13319" max="13320" width="14.5" style="78" customWidth="1"/>
    <col min="13321" max="13321" width="12" style="78" customWidth="1"/>
    <col min="13322" max="13322" width="13.875" style="78" customWidth="1"/>
    <col min="13323" max="13568" width="9.875" style="78"/>
    <col min="13569" max="13569" width="19.5" style="78" customWidth="1"/>
    <col min="13570" max="13570" width="17" style="78" customWidth="1"/>
    <col min="13571" max="13571" width="14.25" style="78" customWidth="1"/>
    <col min="13572" max="13572" width="12" style="78" customWidth="1"/>
    <col min="13573" max="13573" width="16.375" style="78" customWidth="1"/>
    <col min="13574" max="13574" width="19.75" style="78" customWidth="1"/>
    <col min="13575" max="13576" width="14.5" style="78" customWidth="1"/>
    <col min="13577" max="13577" width="12" style="78" customWidth="1"/>
    <col min="13578" max="13578" width="13.875" style="78" customWidth="1"/>
    <col min="13579" max="13824" width="9.875" style="78"/>
    <col min="13825" max="13825" width="19.5" style="78" customWidth="1"/>
    <col min="13826" max="13826" width="17" style="78" customWidth="1"/>
    <col min="13827" max="13827" width="14.25" style="78" customWidth="1"/>
    <col min="13828" max="13828" width="12" style="78" customWidth="1"/>
    <col min="13829" max="13829" width="16.375" style="78" customWidth="1"/>
    <col min="13830" max="13830" width="19.75" style="78" customWidth="1"/>
    <col min="13831" max="13832" width="14.5" style="78" customWidth="1"/>
    <col min="13833" max="13833" width="12" style="78" customWidth="1"/>
    <col min="13834" max="13834" width="13.875" style="78" customWidth="1"/>
    <col min="13835" max="14080" width="9.875" style="78"/>
    <col min="14081" max="14081" width="19.5" style="78" customWidth="1"/>
    <col min="14082" max="14082" width="17" style="78" customWidth="1"/>
    <col min="14083" max="14083" width="14.25" style="78" customWidth="1"/>
    <col min="14084" max="14084" width="12" style="78" customWidth="1"/>
    <col min="14085" max="14085" width="16.375" style="78" customWidth="1"/>
    <col min="14086" max="14086" width="19.75" style="78" customWidth="1"/>
    <col min="14087" max="14088" width="14.5" style="78" customWidth="1"/>
    <col min="14089" max="14089" width="12" style="78" customWidth="1"/>
    <col min="14090" max="14090" width="13.875" style="78" customWidth="1"/>
    <col min="14091" max="14336" width="9.875" style="78"/>
    <col min="14337" max="14337" width="19.5" style="78" customWidth="1"/>
    <col min="14338" max="14338" width="17" style="78" customWidth="1"/>
    <col min="14339" max="14339" width="14.25" style="78" customWidth="1"/>
    <col min="14340" max="14340" width="12" style="78" customWidth="1"/>
    <col min="14341" max="14341" width="16.375" style="78" customWidth="1"/>
    <col min="14342" max="14342" width="19.75" style="78" customWidth="1"/>
    <col min="14343" max="14344" width="14.5" style="78" customWidth="1"/>
    <col min="14345" max="14345" width="12" style="78" customWidth="1"/>
    <col min="14346" max="14346" width="13.875" style="78" customWidth="1"/>
    <col min="14347" max="14592" width="9.875" style="78"/>
    <col min="14593" max="14593" width="19.5" style="78" customWidth="1"/>
    <col min="14594" max="14594" width="17" style="78" customWidth="1"/>
    <col min="14595" max="14595" width="14.25" style="78" customWidth="1"/>
    <col min="14596" max="14596" width="12" style="78" customWidth="1"/>
    <col min="14597" max="14597" width="16.375" style="78" customWidth="1"/>
    <col min="14598" max="14598" width="19.75" style="78" customWidth="1"/>
    <col min="14599" max="14600" width="14.5" style="78" customWidth="1"/>
    <col min="14601" max="14601" width="12" style="78" customWidth="1"/>
    <col min="14602" max="14602" width="13.875" style="78" customWidth="1"/>
    <col min="14603" max="14848" width="9.875" style="78"/>
    <col min="14849" max="14849" width="19.5" style="78" customWidth="1"/>
    <col min="14850" max="14850" width="17" style="78" customWidth="1"/>
    <col min="14851" max="14851" width="14.25" style="78" customWidth="1"/>
    <col min="14852" max="14852" width="12" style="78" customWidth="1"/>
    <col min="14853" max="14853" width="16.375" style="78" customWidth="1"/>
    <col min="14854" max="14854" width="19.75" style="78" customWidth="1"/>
    <col min="14855" max="14856" width="14.5" style="78" customWidth="1"/>
    <col min="14857" max="14857" width="12" style="78" customWidth="1"/>
    <col min="14858" max="14858" width="13.875" style="78" customWidth="1"/>
    <col min="14859" max="15104" width="9.875" style="78"/>
    <col min="15105" max="15105" width="19.5" style="78" customWidth="1"/>
    <col min="15106" max="15106" width="17" style="78" customWidth="1"/>
    <col min="15107" max="15107" width="14.25" style="78" customWidth="1"/>
    <col min="15108" max="15108" width="12" style="78" customWidth="1"/>
    <col min="15109" max="15109" width="16.375" style="78" customWidth="1"/>
    <col min="15110" max="15110" width="19.75" style="78" customWidth="1"/>
    <col min="15111" max="15112" width="14.5" style="78" customWidth="1"/>
    <col min="15113" max="15113" width="12" style="78" customWidth="1"/>
    <col min="15114" max="15114" width="13.875" style="78" customWidth="1"/>
    <col min="15115" max="15360" width="9.875" style="78"/>
    <col min="15361" max="15361" width="19.5" style="78" customWidth="1"/>
    <col min="15362" max="15362" width="17" style="78" customWidth="1"/>
    <col min="15363" max="15363" width="14.25" style="78" customWidth="1"/>
    <col min="15364" max="15364" width="12" style="78" customWidth="1"/>
    <col min="15365" max="15365" width="16.375" style="78" customWidth="1"/>
    <col min="15366" max="15366" width="19.75" style="78" customWidth="1"/>
    <col min="15367" max="15368" width="14.5" style="78" customWidth="1"/>
    <col min="15369" max="15369" width="12" style="78" customWidth="1"/>
    <col min="15370" max="15370" width="13.875" style="78" customWidth="1"/>
    <col min="15371" max="15616" width="9.875" style="78"/>
    <col min="15617" max="15617" width="19.5" style="78" customWidth="1"/>
    <col min="15618" max="15618" width="17" style="78" customWidth="1"/>
    <col min="15619" max="15619" width="14.25" style="78" customWidth="1"/>
    <col min="15620" max="15620" width="12" style="78" customWidth="1"/>
    <col min="15621" max="15621" width="16.375" style="78" customWidth="1"/>
    <col min="15622" max="15622" width="19.75" style="78" customWidth="1"/>
    <col min="15623" max="15624" width="14.5" style="78" customWidth="1"/>
    <col min="15625" max="15625" width="12" style="78" customWidth="1"/>
    <col min="15626" max="15626" width="13.875" style="78" customWidth="1"/>
    <col min="15627" max="15872" width="9.875" style="78"/>
    <col min="15873" max="15873" width="19.5" style="78" customWidth="1"/>
    <col min="15874" max="15874" width="17" style="78" customWidth="1"/>
    <col min="15875" max="15875" width="14.25" style="78" customWidth="1"/>
    <col min="15876" max="15876" width="12" style="78" customWidth="1"/>
    <col min="15877" max="15877" width="16.375" style="78" customWidth="1"/>
    <col min="15878" max="15878" width="19.75" style="78" customWidth="1"/>
    <col min="15879" max="15880" width="14.5" style="78" customWidth="1"/>
    <col min="15881" max="15881" width="12" style="78" customWidth="1"/>
    <col min="15882" max="15882" width="13.875" style="78" customWidth="1"/>
    <col min="15883" max="16128" width="9.875" style="78"/>
    <col min="16129" max="16129" width="19.5" style="78" customWidth="1"/>
    <col min="16130" max="16130" width="17" style="78" customWidth="1"/>
    <col min="16131" max="16131" width="14.25" style="78" customWidth="1"/>
    <col min="16132" max="16132" width="12" style="78" customWidth="1"/>
    <col min="16133" max="16133" width="16.375" style="78" customWidth="1"/>
    <col min="16134" max="16134" width="19.75" style="78" customWidth="1"/>
    <col min="16135" max="16136" width="14.5" style="78" customWidth="1"/>
    <col min="16137" max="16137" width="12" style="78" customWidth="1"/>
    <col min="16138" max="16138" width="13.875" style="78" customWidth="1"/>
    <col min="16139" max="16384" width="9.875" style="78"/>
  </cols>
  <sheetData>
    <row r="1" spans="1:14" s="65" customFormat="1" ht="15" customHeight="1"/>
    <row r="2" spans="1:14" s="65" customFormat="1" ht="18.75">
      <c r="A2" s="258" t="s">
        <v>628</v>
      </c>
      <c r="B2" s="258"/>
      <c r="C2" s="258"/>
      <c r="D2" s="258"/>
      <c r="E2" s="258"/>
      <c r="F2" s="258"/>
      <c r="G2" s="258"/>
      <c r="H2" s="258"/>
      <c r="I2" s="66"/>
      <c r="J2" s="66"/>
      <c r="K2" s="67"/>
      <c r="L2" s="67"/>
      <c r="M2" s="67"/>
      <c r="N2" s="67"/>
    </row>
    <row r="3" spans="1:14" s="67" customFormat="1" ht="12.75" customHeight="1">
      <c r="A3" s="69"/>
      <c r="B3" s="69"/>
      <c r="C3" s="69"/>
      <c r="D3" s="69"/>
      <c r="E3" s="69"/>
      <c r="F3" s="69"/>
      <c r="G3" s="69"/>
      <c r="H3" s="69"/>
      <c r="I3" s="66"/>
      <c r="J3" s="66"/>
    </row>
    <row r="4" spans="1:14" ht="15.95" customHeight="1">
      <c r="A4" s="150" t="s">
        <v>55</v>
      </c>
      <c r="B4" s="150" t="s">
        <v>531</v>
      </c>
      <c r="C4" s="150" t="s">
        <v>532</v>
      </c>
      <c r="D4" s="150" t="s">
        <v>533</v>
      </c>
      <c r="E4" s="150" t="s">
        <v>534</v>
      </c>
      <c r="F4" s="150" t="s">
        <v>535</v>
      </c>
      <c r="G4" s="150" t="s">
        <v>536</v>
      </c>
      <c r="H4" s="150" t="s">
        <v>537</v>
      </c>
      <c r="I4" s="189"/>
      <c r="J4" s="190"/>
    </row>
    <row r="5" spans="1:14" ht="15.95" customHeight="1">
      <c r="A5" s="230" t="s">
        <v>629</v>
      </c>
      <c r="B5" s="192">
        <f>应交增值税销项税额测算表!C10+'[1]科目余额表 '!$E$24+'[1]科目余额表 '!$F$24</f>
        <v>37860007271.490005</v>
      </c>
      <c r="C5" s="192"/>
      <c r="D5" s="226">
        <v>2.9999999999999997E-4</v>
      </c>
      <c r="E5" s="75">
        <f>B5*D5</f>
        <v>11358002.181447001</v>
      </c>
      <c r="F5" s="192">
        <f>[1]凭证序时账!$F$7790</f>
        <v>3000000</v>
      </c>
      <c r="G5" s="75">
        <f>F5-E5</f>
        <v>-8358002.1814470012</v>
      </c>
      <c r="H5" s="194"/>
    </row>
    <row r="6" spans="1:14" ht="15.95" customHeight="1">
      <c r="A6" s="230" t="s">
        <v>635</v>
      </c>
      <c r="B6" s="192">
        <v>6000000000</v>
      </c>
      <c r="C6" s="192"/>
      <c r="D6" s="340">
        <v>5.0000000000000002E-5</v>
      </c>
      <c r="E6" s="75">
        <f t="shared" ref="E6:E19" si="0">B6*D6</f>
        <v>300000</v>
      </c>
      <c r="F6" s="192">
        <f>[1]凭证序时账!$F$36853+[1]凭证序时账!$F$40044</f>
        <v>262055</v>
      </c>
      <c r="G6" s="75">
        <f t="shared" ref="G6:G19" si="1">F6-E6</f>
        <v>-37945</v>
      </c>
      <c r="H6" s="194"/>
    </row>
    <row r="7" spans="1:14" ht="15.95" customHeight="1">
      <c r="A7" s="230"/>
      <c r="B7" s="192"/>
      <c r="C7" s="192"/>
      <c r="D7" s="193"/>
      <c r="E7" s="75">
        <f t="shared" si="0"/>
        <v>0</v>
      </c>
      <c r="F7" s="192"/>
      <c r="G7" s="75">
        <f>F7-E7</f>
        <v>0</v>
      </c>
      <c r="H7" s="194"/>
    </row>
    <row r="8" spans="1:14" ht="15.95" customHeight="1">
      <c r="A8" s="191"/>
      <c r="B8" s="192"/>
      <c r="C8" s="192"/>
      <c r="D8" s="193"/>
      <c r="E8" s="75">
        <f t="shared" si="0"/>
        <v>0</v>
      </c>
      <c r="F8" s="192"/>
      <c r="G8" s="75">
        <f t="shared" si="1"/>
        <v>0</v>
      </c>
      <c r="H8" s="194"/>
    </row>
    <row r="9" spans="1:14" ht="15.95" customHeight="1">
      <c r="A9" s="191"/>
      <c r="B9" s="192"/>
      <c r="C9" s="192"/>
      <c r="D9" s="193"/>
      <c r="E9" s="75">
        <f t="shared" si="0"/>
        <v>0</v>
      </c>
      <c r="F9" s="192"/>
      <c r="G9" s="75">
        <f t="shared" si="1"/>
        <v>0</v>
      </c>
      <c r="H9" s="194"/>
    </row>
    <row r="10" spans="1:14" ht="15.95" customHeight="1">
      <c r="A10" s="191"/>
      <c r="B10" s="192"/>
      <c r="C10" s="192"/>
      <c r="D10" s="193"/>
      <c r="E10" s="75">
        <f t="shared" si="0"/>
        <v>0</v>
      </c>
      <c r="F10" s="192"/>
      <c r="G10" s="75">
        <f t="shared" si="1"/>
        <v>0</v>
      </c>
      <c r="H10" s="194"/>
    </row>
    <row r="11" spans="1:14" ht="15.95" customHeight="1">
      <c r="A11" s="191"/>
      <c r="B11" s="192"/>
      <c r="C11" s="192"/>
      <c r="D11" s="193"/>
      <c r="E11" s="75">
        <f t="shared" si="0"/>
        <v>0</v>
      </c>
      <c r="F11" s="192"/>
      <c r="G11" s="75">
        <f t="shared" si="1"/>
        <v>0</v>
      </c>
      <c r="H11" s="194"/>
    </row>
    <row r="12" spans="1:14" ht="15.95" customHeight="1">
      <c r="A12" s="191"/>
      <c r="B12" s="192"/>
      <c r="C12" s="192"/>
      <c r="D12" s="193"/>
      <c r="E12" s="75">
        <f t="shared" si="0"/>
        <v>0</v>
      </c>
      <c r="F12" s="192"/>
      <c r="G12" s="75">
        <f t="shared" si="1"/>
        <v>0</v>
      </c>
      <c r="H12" s="194"/>
    </row>
    <row r="13" spans="1:14" ht="15.95" customHeight="1">
      <c r="A13" s="191"/>
      <c r="B13" s="192"/>
      <c r="C13" s="192"/>
      <c r="D13" s="193"/>
      <c r="E13" s="75">
        <f t="shared" si="0"/>
        <v>0</v>
      </c>
      <c r="F13" s="192"/>
      <c r="G13" s="75">
        <f t="shared" si="1"/>
        <v>0</v>
      </c>
      <c r="H13" s="194"/>
    </row>
    <row r="14" spans="1:14" ht="15.95" customHeight="1">
      <c r="A14" s="191"/>
      <c r="B14" s="192"/>
      <c r="C14" s="192"/>
      <c r="D14" s="193"/>
      <c r="E14" s="75">
        <f t="shared" si="0"/>
        <v>0</v>
      </c>
      <c r="F14" s="192"/>
      <c r="G14" s="75">
        <f t="shared" si="1"/>
        <v>0</v>
      </c>
      <c r="H14" s="194"/>
    </row>
    <row r="15" spans="1:14" ht="15.95" customHeight="1">
      <c r="A15" s="191"/>
      <c r="B15" s="192"/>
      <c r="C15" s="192"/>
      <c r="D15" s="193"/>
      <c r="E15" s="75">
        <f t="shared" si="0"/>
        <v>0</v>
      </c>
      <c r="F15" s="192"/>
      <c r="G15" s="75">
        <f t="shared" si="1"/>
        <v>0</v>
      </c>
      <c r="H15" s="194"/>
    </row>
    <row r="16" spans="1:14" ht="15.95" customHeight="1">
      <c r="A16" s="191"/>
      <c r="B16" s="192"/>
      <c r="C16" s="192"/>
      <c r="D16" s="193"/>
      <c r="E16" s="75">
        <f t="shared" si="0"/>
        <v>0</v>
      </c>
      <c r="F16" s="192"/>
      <c r="G16" s="75">
        <f t="shared" si="1"/>
        <v>0</v>
      </c>
      <c r="H16" s="194"/>
    </row>
    <row r="17" spans="1:8" ht="15.95" customHeight="1">
      <c r="A17" s="191"/>
      <c r="B17" s="192"/>
      <c r="C17" s="192"/>
      <c r="D17" s="193"/>
      <c r="E17" s="75">
        <f t="shared" si="0"/>
        <v>0</v>
      </c>
      <c r="F17" s="192"/>
      <c r="G17" s="75">
        <f t="shared" si="1"/>
        <v>0</v>
      </c>
      <c r="H17" s="194"/>
    </row>
    <row r="18" spans="1:8" ht="15.95" customHeight="1">
      <c r="A18" s="191"/>
      <c r="B18" s="192"/>
      <c r="C18" s="192"/>
      <c r="D18" s="193"/>
      <c r="E18" s="75">
        <f t="shared" si="0"/>
        <v>0</v>
      </c>
      <c r="F18" s="192"/>
      <c r="G18" s="75">
        <f t="shared" si="1"/>
        <v>0</v>
      </c>
      <c r="H18" s="194"/>
    </row>
    <row r="19" spans="1:8" ht="15.95" customHeight="1">
      <c r="A19" s="191"/>
      <c r="B19" s="192"/>
      <c r="C19" s="192"/>
      <c r="D19" s="193"/>
      <c r="E19" s="75">
        <f t="shared" si="0"/>
        <v>0</v>
      </c>
      <c r="F19" s="192"/>
      <c r="G19" s="75">
        <f t="shared" si="1"/>
        <v>0</v>
      </c>
      <c r="H19" s="194"/>
    </row>
    <row r="20" spans="1:8" ht="15.95" customHeight="1">
      <c r="A20" s="195" t="s">
        <v>538</v>
      </c>
      <c r="B20" s="126" t="s">
        <v>539</v>
      </c>
      <c r="C20" s="126" t="s">
        <v>540</v>
      </c>
      <c r="D20" s="126" t="s">
        <v>132</v>
      </c>
      <c r="E20" s="75">
        <f>SUM(E5:E19)</f>
        <v>11658002.181447001</v>
      </c>
      <c r="F20" s="75">
        <f>SUM(F5:F19)</f>
        <v>3262055</v>
      </c>
      <c r="G20" s="75">
        <f>SUM(G5:G19)</f>
        <v>-8395947.1814470012</v>
      </c>
      <c r="H20" s="126" t="s">
        <v>132</v>
      </c>
    </row>
    <row r="22" spans="1:8">
      <c r="A22" s="98" t="s">
        <v>541</v>
      </c>
      <c r="B22" s="161"/>
      <c r="C22" s="161"/>
      <c r="D22" s="161"/>
      <c r="E22" s="161"/>
      <c r="F22" s="161"/>
      <c r="G22" s="161"/>
    </row>
    <row r="23" spans="1:8" ht="14.25" customHeight="1">
      <c r="A23" s="98" t="s">
        <v>542</v>
      </c>
      <c r="B23" s="141"/>
      <c r="C23" s="141"/>
      <c r="D23" s="141"/>
      <c r="E23" s="141"/>
      <c r="F23" s="141"/>
      <c r="G23" s="141"/>
    </row>
    <row r="25" spans="1:8">
      <c r="A25" s="78" t="s">
        <v>639</v>
      </c>
    </row>
    <row r="26" spans="1:8">
      <c r="A26" s="78" t="s">
        <v>636</v>
      </c>
      <c r="B26" s="78" t="s">
        <v>637</v>
      </c>
      <c r="C26" s="215">
        <f>-G20</f>
        <v>8395947.1814470012</v>
      </c>
    </row>
    <row r="27" spans="1:8">
      <c r="A27" s="78" t="s">
        <v>638</v>
      </c>
      <c r="B27" s="78" t="s">
        <v>637</v>
      </c>
      <c r="D27" s="215">
        <f>C26</f>
        <v>8395947.1814470012</v>
      </c>
    </row>
  </sheetData>
  <mergeCells count="1">
    <mergeCell ref="A2:H2"/>
  </mergeCells>
  <phoneticPr fontId="1" type="noConversion"/>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92CF-DD71-46CD-9295-01087EE31BAB}">
  <dimension ref="A1:D30"/>
  <sheetViews>
    <sheetView workbookViewId="0">
      <pane ySplit="1" topLeftCell="A2" activePane="bottomLeft" state="frozen"/>
      <selection pane="bottomLeft" activeCell="C2" sqref="C2"/>
    </sheetView>
  </sheetViews>
  <sheetFormatPr defaultRowHeight="13.5"/>
  <cols>
    <col min="1" max="1" width="19.875" customWidth="1"/>
    <col min="2" max="2" width="48.625" customWidth="1"/>
    <col min="3" max="3" width="32.125" customWidth="1"/>
    <col min="4" max="4" width="61.75" customWidth="1"/>
  </cols>
  <sheetData>
    <row r="1" spans="1:4" ht="15" customHeight="1">
      <c r="A1" s="336" t="s">
        <v>626</v>
      </c>
      <c r="B1" s="336"/>
      <c r="C1" s="337" t="s">
        <v>588</v>
      </c>
      <c r="D1" s="337" t="s">
        <v>589</v>
      </c>
    </row>
    <row r="2" spans="1:4" ht="15" customHeight="1">
      <c r="A2" s="338" t="s">
        <v>590</v>
      </c>
      <c r="B2" s="339" t="s">
        <v>591</v>
      </c>
      <c r="C2" s="339" t="s">
        <v>592</v>
      </c>
      <c r="D2" s="339" t="s">
        <v>593</v>
      </c>
    </row>
    <row r="3" spans="1:4" ht="15" customHeight="1">
      <c r="A3" s="338"/>
      <c r="B3" s="339" t="s">
        <v>594</v>
      </c>
      <c r="C3" s="339" t="s">
        <v>595</v>
      </c>
      <c r="D3" s="339"/>
    </row>
    <row r="4" spans="1:4" ht="15" customHeight="1">
      <c r="A4" s="338"/>
      <c r="B4" s="339" t="s">
        <v>596</v>
      </c>
      <c r="C4" s="339" t="s">
        <v>597</v>
      </c>
      <c r="D4" s="339" t="s">
        <v>598</v>
      </c>
    </row>
    <row r="5" spans="1:4" ht="15" customHeight="1">
      <c r="A5" s="338"/>
      <c r="B5" s="339" t="s">
        <v>599</v>
      </c>
      <c r="C5" s="339" t="s">
        <v>600</v>
      </c>
      <c r="D5" s="339"/>
    </row>
    <row r="6" spans="1:4" ht="15" customHeight="1">
      <c r="A6" s="338"/>
      <c r="B6" s="339" t="s">
        <v>601</v>
      </c>
      <c r="C6" s="339" t="s">
        <v>627</v>
      </c>
      <c r="D6" s="339"/>
    </row>
    <row r="7" spans="1:4" ht="15" customHeight="1">
      <c r="A7" s="338"/>
      <c r="B7" s="339" t="s">
        <v>602</v>
      </c>
      <c r="C7" s="339" t="s">
        <v>603</v>
      </c>
      <c r="D7" s="339" t="s">
        <v>604</v>
      </c>
    </row>
    <row r="8" spans="1:4" ht="15" customHeight="1">
      <c r="A8" s="338"/>
      <c r="B8" s="339" t="s">
        <v>605</v>
      </c>
      <c r="C8" s="339" t="s">
        <v>606</v>
      </c>
      <c r="D8" s="339" t="s">
        <v>607</v>
      </c>
    </row>
    <row r="9" spans="1:4" ht="15" customHeight="1">
      <c r="A9" s="338"/>
      <c r="B9" s="339" t="s">
        <v>608</v>
      </c>
      <c r="C9" s="339" t="s">
        <v>609</v>
      </c>
      <c r="D9" s="339"/>
    </row>
    <row r="10" spans="1:4" ht="15" customHeight="1">
      <c r="A10" s="338"/>
      <c r="B10" s="339" t="s">
        <v>610</v>
      </c>
      <c r="C10" s="339" t="s">
        <v>611</v>
      </c>
      <c r="D10" s="339"/>
    </row>
    <row r="11" spans="1:4" ht="15" customHeight="1">
      <c r="A11" s="338"/>
      <c r="B11" s="339" t="s">
        <v>612</v>
      </c>
      <c r="C11" s="339" t="s">
        <v>613</v>
      </c>
      <c r="D11" s="339"/>
    </row>
    <row r="12" spans="1:4" ht="15" customHeight="1">
      <c r="A12" s="338"/>
      <c r="B12" s="339" t="s">
        <v>614</v>
      </c>
      <c r="C12" s="339" t="s">
        <v>615</v>
      </c>
      <c r="D12" s="339" t="s">
        <v>616</v>
      </c>
    </row>
    <row r="13" spans="1:4" ht="15" customHeight="1">
      <c r="A13" s="338" t="s">
        <v>617</v>
      </c>
      <c r="B13" s="339" t="s">
        <v>618</v>
      </c>
      <c r="C13" s="339" t="s">
        <v>619</v>
      </c>
      <c r="D13" s="338" t="s">
        <v>620</v>
      </c>
    </row>
    <row r="14" spans="1:4" ht="15" customHeight="1">
      <c r="A14" s="338"/>
      <c r="B14" s="339" t="s">
        <v>621</v>
      </c>
      <c r="C14" s="339" t="s">
        <v>619</v>
      </c>
      <c r="D14" s="338"/>
    </row>
    <row r="15" spans="1:4" ht="15" customHeight="1">
      <c r="A15" s="338"/>
      <c r="B15" s="339" t="s">
        <v>622</v>
      </c>
      <c r="C15" s="339" t="s">
        <v>619</v>
      </c>
      <c r="D15" s="338"/>
    </row>
    <row r="16" spans="1:4" ht="15" customHeight="1">
      <c r="A16" s="338"/>
      <c r="B16" s="339" t="s">
        <v>623</v>
      </c>
      <c r="C16" s="339" t="s">
        <v>597</v>
      </c>
      <c r="D16" s="338"/>
    </row>
    <row r="17" spans="1:4" ht="15" customHeight="1">
      <c r="A17" s="339" t="s">
        <v>624</v>
      </c>
      <c r="B17" s="339" t="s">
        <v>631</v>
      </c>
      <c r="C17" s="339" t="s">
        <v>630</v>
      </c>
      <c r="D17" s="339" t="s">
        <v>634</v>
      </c>
    </row>
    <row r="18" spans="1:4" ht="15" customHeight="1">
      <c r="A18" s="339" t="s">
        <v>625</v>
      </c>
      <c r="B18" s="339" t="s">
        <v>633</v>
      </c>
      <c r="C18" s="339" t="s">
        <v>632</v>
      </c>
      <c r="D18" s="339"/>
    </row>
    <row r="19" spans="1:4" ht="15" customHeight="1"/>
    <row r="20" spans="1:4" ht="15" customHeight="1"/>
    <row r="21" spans="1:4" ht="15" customHeight="1"/>
    <row r="22" spans="1:4" ht="15" customHeight="1"/>
    <row r="23" spans="1:4" ht="15" customHeight="1"/>
    <row r="24" spans="1:4" ht="15" customHeight="1"/>
    <row r="25" spans="1:4" ht="15" customHeight="1"/>
    <row r="26" spans="1:4" ht="15" customHeight="1"/>
    <row r="27" spans="1:4" ht="15" customHeight="1"/>
    <row r="28" spans="1:4" ht="15" customHeight="1"/>
    <row r="29" spans="1:4" ht="15" customHeight="1"/>
    <row r="30" spans="1:4" ht="15" customHeight="1"/>
  </sheetData>
  <mergeCells count="4">
    <mergeCell ref="A1:B1"/>
    <mergeCell ref="A2:A12"/>
    <mergeCell ref="A13:A16"/>
    <mergeCell ref="D13:D16"/>
  </mergeCells>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1"/>
  <sheetViews>
    <sheetView workbookViewId="0">
      <selection activeCell="F17" sqref="F17"/>
    </sheetView>
  </sheetViews>
  <sheetFormatPr defaultColWidth="9.875" defaultRowHeight="14.25"/>
  <cols>
    <col min="1" max="1" width="15.5" style="78" customWidth="1"/>
    <col min="2" max="2" width="11" style="78" customWidth="1"/>
    <col min="3" max="3" width="8.5" style="78" customWidth="1"/>
    <col min="4" max="4" width="12.375" style="78" customWidth="1"/>
    <col min="5" max="5" width="10.875" style="78" customWidth="1"/>
    <col min="6" max="6" width="9.875" style="78"/>
    <col min="7" max="7" width="12.25" style="78" customWidth="1"/>
    <col min="8" max="8" width="9.375" style="78" customWidth="1"/>
    <col min="9" max="9" width="15.375" style="78" customWidth="1"/>
    <col min="10" max="10" width="16.375" style="78" customWidth="1"/>
    <col min="11" max="11" width="10.75" style="78" customWidth="1"/>
    <col min="12" max="256" width="9.875" style="78"/>
    <col min="257" max="257" width="15.5" style="78" customWidth="1"/>
    <col min="258" max="258" width="11" style="78" customWidth="1"/>
    <col min="259" max="259" width="8.5" style="78" customWidth="1"/>
    <col min="260" max="260" width="12.375" style="78" customWidth="1"/>
    <col min="261" max="261" width="10.875" style="78" customWidth="1"/>
    <col min="262" max="262" width="9.875" style="78"/>
    <col min="263" max="263" width="12.25" style="78" customWidth="1"/>
    <col min="264" max="264" width="9.375" style="78" customWidth="1"/>
    <col min="265" max="265" width="15.375" style="78" customWidth="1"/>
    <col min="266" max="266" width="16.375" style="78" customWidth="1"/>
    <col min="267" max="267" width="10.75" style="78" customWidth="1"/>
    <col min="268" max="512" width="9.875" style="78"/>
    <col min="513" max="513" width="15.5" style="78" customWidth="1"/>
    <col min="514" max="514" width="11" style="78" customWidth="1"/>
    <col min="515" max="515" width="8.5" style="78" customWidth="1"/>
    <col min="516" max="516" width="12.375" style="78" customWidth="1"/>
    <col min="517" max="517" width="10.875" style="78" customWidth="1"/>
    <col min="518" max="518" width="9.875" style="78"/>
    <col min="519" max="519" width="12.25" style="78" customWidth="1"/>
    <col min="520" max="520" width="9.375" style="78" customWidth="1"/>
    <col min="521" max="521" width="15.375" style="78" customWidth="1"/>
    <col min="522" max="522" width="16.375" style="78" customWidth="1"/>
    <col min="523" max="523" width="10.75" style="78" customWidth="1"/>
    <col min="524" max="768" width="9.875" style="78"/>
    <col min="769" max="769" width="15.5" style="78" customWidth="1"/>
    <col min="770" max="770" width="11" style="78" customWidth="1"/>
    <col min="771" max="771" width="8.5" style="78" customWidth="1"/>
    <col min="772" max="772" width="12.375" style="78" customWidth="1"/>
    <col min="773" max="773" width="10.875" style="78" customWidth="1"/>
    <col min="774" max="774" width="9.875" style="78"/>
    <col min="775" max="775" width="12.25" style="78" customWidth="1"/>
    <col min="776" max="776" width="9.375" style="78" customWidth="1"/>
    <col min="777" max="777" width="15.375" style="78" customWidth="1"/>
    <col min="778" max="778" width="16.375" style="78" customWidth="1"/>
    <col min="779" max="779" width="10.75" style="78" customWidth="1"/>
    <col min="780" max="1024" width="9.875" style="78"/>
    <col min="1025" max="1025" width="15.5" style="78" customWidth="1"/>
    <col min="1026" max="1026" width="11" style="78" customWidth="1"/>
    <col min="1027" max="1027" width="8.5" style="78" customWidth="1"/>
    <col min="1028" max="1028" width="12.375" style="78" customWidth="1"/>
    <col min="1029" max="1029" width="10.875" style="78" customWidth="1"/>
    <col min="1030" max="1030" width="9.875" style="78"/>
    <col min="1031" max="1031" width="12.25" style="78" customWidth="1"/>
    <col min="1032" max="1032" width="9.375" style="78" customWidth="1"/>
    <col min="1033" max="1033" width="15.375" style="78" customWidth="1"/>
    <col min="1034" max="1034" width="16.375" style="78" customWidth="1"/>
    <col min="1035" max="1035" width="10.75" style="78" customWidth="1"/>
    <col min="1036" max="1280" width="9.875" style="78"/>
    <col min="1281" max="1281" width="15.5" style="78" customWidth="1"/>
    <col min="1282" max="1282" width="11" style="78" customWidth="1"/>
    <col min="1283" max="1283" width="8.5" style="78" customWidth="1"/>
    <col min="1284" max="1284" width="12.375" style="78" customWidth="1"/>
    <col min="1285" max="1285" width="10.875" style="78" customWidth="1"/>
    <col min="1286" max="1286" width="9.875" style="78"/>
    <col min="1287" max="1287" width="12.25" style="78" customWidth="1"/>
    <col min="1288" max="1288" width="9.375" style="78" customWidth="1"/>
    <col min="1289" max="1289" width="15.375" style="78" customWidth="1"/>
    <col min="1290" max="1290" width="16.375" style="78" customWidth="1"/>
    <col min="1291" max="1291" width="10.75" style="78" customWidth="1"/>
    <col min="1292" max="1536" width="9.875" style="78"/>
    <col min="1537" max="1537" width="15.5" style="78" customWidth="1"/>
    <col min="1538" max="1538" width="11" style="78" customWidth="1"/>
    <col min="1539" max="1539" width="8.5" style="78" customWidth="1"/>
    <col min="1540" max="1540" width="12.375" style="78" customWidth="1"/>
    <col min="1541" max="1541" width="10.875" style="78" customWidth="1"/>
    <col min="1542" max="1542" width="9.875" style="78"/>
    <col min="1543" max="1543" width="12.25" style="78" customWidth="1"/>
    <col min="1544" max="1544" width="9.375" style="78" customWidth="1"/>
    <col min="1545" max="1545" width="15.375" style="78" customWidth="1"/>
    <col min="1546" max="1546" width="16.375" style="78" customWidth="1"/>
    <col min="1547" max="1547" width="10.75" style="78" customWidth="1"/>
    <col min="1548" max="1792" width="9.875" style="78"/>
    <col min="1793" max="1793" width="15.5" style="78" customWidth="1"/>
    <col min="1794" max="1794" width="11" style="78" customWidth="1"/>
    <col min="1795" max="1795" width="8.5" style="78" customWidth="1"/>
    <col min="1796" max="1796" width="12.375" style="78" customWidth="1"/>
    <col min="1797" max="1797" width="10.875" style="78" customWidth="1"/>
    <col min="1798" max="1798" width="9.875" style="78"/>
    <col min="1799" max="1799" width="12.25" style="78" customWidth="1"/>
    <col min="1800" max="1800" width="9.375" style="78" customWidth="1"/>
    <col min="1801" max="1801" width="15.375" style="78" customWidth="1"/>
    <col min="1802" max="1802" width="16.375" style="78" customWidth="1"/>
    <col min="1803" max="1803" width="10.75" style="78" customWidth="1"/>
    <col min="1804" max="2048" width="9.875" style="78"/>
    <col min="2049" max="2049" width="15.5" style="78" customWidth="1"/>
    <col min="2050" max="2050" width="11" style="78" customWidth="1"/>
    <col min="2051" max="2051" width="8.5" style="78" customWidth="1"/>
    <col min="2052" max="2052" width="12.375" style="78" customWidth="1"/>
    <col min="2053" max="2053" width="10.875" style="78" customWidth="1"/>
    <col min="2054" max="2054" width="9.875" style="78"/>
    <col min="2055" max="2055" width="12.25" style="78" customWidth="1"/>
    <col min="2056" max="2056" width="9.375" style="78" customWidth="1"/>
    <col min="2057" max="2057" width="15.375" style="78" customWidth="1"/>
    <col min="2058" max="2058" width="16.375" style="78" customWidth="1"/>
    <col min="2059" max="2059" width="10.75" style="78" customWidth="1"/>
    <col min="2060" max="2304" width="9.875" style="78"/>
    <col min="2305" max="2305" width="15.5" style="78" customWidth="1"/>
    <col min="2306" max="2306" width="11" style="78" customWidth="1"/>
    <col min="2307" max="2307" width="8.5" style="78" customWidth="1"/>
    <col min="2308" max="2308" width="12.375" style="78" customWidth="1"/>
    <col min="2309" max="2309" width="10.875" style="78" customWidth="1"/>
    <col min="2310" max="2310" width="9.875" style="78"/>
    <col min="2311" max="2311" width="12.25" style="78" customWidth="1"/>
    <col min="2312" max="2312" width="9.375" style="78" customWidth="1"/>
    <col min="2313" max="2313" width="15.375" style="78" customWidth="1"/>
    <col min="2314" max="2314" width="16.375" style="78" customWidth="1"/>
    <col min="2315" max="2315" width="10.75" style="78" customWidth="1"/>
    <col min="2316" max="2560" width="9.875" style="78"/>
    <col min="2561" max="2561" width="15.5" style="78" customWidth="1"/>
    <col min="2562" max="2562" width="11" style="78" customWidth="1"/>
    <col min="2563" max="2563" width="8.5" style="78" customWidth="1"/>
    <col min="2564" max="2564" width="12.375" style="78" customWidth="1"/>
    <col min="2565" max="2565" width="10.875" style="78" customWidth="1"/>
    <col min="2566" max="2566" width="9.875" style="78"/>
    <col min="2567" max="2567" width="12.25" style="78" customWidth="1"/>
    <col min="2568" max="2568" width="9.375" style="78" customWidth="1"/>
    <col min="2569" max="2569" width="15.375" style="78" customWidth="1"/>
    <col min="2570" max="2570" width="16.375" style="78" customWidth="1"/>
    <col min="2571" max="2571" width="10.75" style="78" customWidth="1"/>
    <col min="2572" max="2816" width="9.875" style="78"/>
    <col min="2817" max="2817" width="15.5" style="78" customWidth="1"/>
    <col min="2818" max="2818" width="11" style="78" customWidth="1"/>
    <col min="2819" max="2819" width="8.5" style="78" customWidth="1"/>
    <col min="2820" max="2820" width="12.375" style="78" customWidth="1"/>
    <col min="2821" max="2821" width="10.875" style="78" customWidth="1"/>
    <col min="2822" max="2822" width="9.875" style="78"/>
    <col min="2823" max="2823" width="12.25" style="78" customWidth="1"/>
    <col min="2824" max="2824" width="9.375" style="78" customWidth="1"/>
    <col min="2825" max="2825" width="15.375" style="78" customWidth="1"/>
    <col min="2826" max="2826" width="16.375" style="78" customWidth="1"/>
    <col min="2827" max="2827" width="10.75" style="78" customWidth="1"/>
    <col min="2828" max="3072" width="9.875" style="78"/>
    <col min="3073" max="3073" width="15.5" style="78" customWidth="1"/>
    <col min="3074" max="3074" width="11" style="78" customWidth="1"/>
    <col min="3075" max="3075" width="8.5" style="78" customWidth="1"/>
    <col min="3076" max="3076" width="12.375" style="78" customWidth="1"/>
    <col min="3077" max="3077" width="10.875" style="78" customWidth="1"/>
    <col min="3078" max="3078" width="9.875" style="78"/>
    <col min="3079" max="3079" width="12.25" style="78" customWidth="1"/>
    <col min="3080" max="3080" width="9.375" style="78" customWidth="1"/>
    <col min="3081" max="3081" width="15.375" style="78" customWidth="1"/>
    <col min="3082" max="3082" width="16.375" style="78" customWidth="1"/>
    <col min="3083" max="3083" width="10.75" style="78" customWidth="1"/>
    <col min="3084" max="3328" width="9.875" style="78"/>
    <col min="3329" max="3329" width="15.5" style="78" customWidth="1"/>
    <col min="3330" max="3330" width="11" style="78" customWidth="1"/>
    <col min="3331" max="3331" width="8.5" style="78" customWidth="1"/>
    <col min="3332" max="3332" width="12.375" style="78" customWidth="1"/>
    <col min="3333" max="3333" width="10.875" style="78" customWidth="1"/>
    <col min="3334" max="3334" width="9.875" style="78"/>
    <col min="3335" max="3335" width="12.25" style="78" customWidth="1"/>
    <col min="3336" max="3336" width="9.375" style="78" customWidth="1"/>
    <col min="3337" max="3337" width="15.375" style="78" customWidth="1"/>
    <col min="3338" max="3338" width="16.375" style="78" customWidth="1"/>
    <col min="3339" max="3339" width="10.75" style="78" customWidth="1"/>
    <col min="3340" max="3584" width="9.875" style="78"/>
    <col min="3585" max="3585" width="15.5" style="78" customWidth="1"/>
    <col min="3586" max="3586" width="11" style="78" customWidth="1"/>
    <col min="3587" max="3587" width="8.5" style="78" customWidth="1"/>
    <col min="3588" max="3588" width="12.375" style="78" customWidth="1"/>
    <col min="3589" max="3589" width="10.875" style="78" customWidth="1"/>
    <col min="3590" max="3590" width="9.875" style="78"/>
    <col min="3591" max="3591" width="12.25" style="78" customWidth="1"/>
    <col min="3592" max="3592" width="9.375" style="78" customWidth="1"/>
    <col min="3593" max="3593" width="15.375" style="78" customWidth="1"/>
    <col min="3594" max="3594" width="16.375" style="78" customWidth="1"/>
    <col min="3595" max="3595" width="10.75" style="78" customWidth="1"/>
    <col min="3596" max="3840" width="9.875" style="78"/>
    <col min="3841" max="3841" width="15.5" style="78" customWidth="1"/>
    <col min="3842" max="3842" width="11" style="78" customWidth="1"/>
    <col min="3843" max="3843" width="8.5" style="78" customWidth="1"/>
    <col min="3844" max="3844" width="12.375" style="78" customWidth="1"/>
    <col min="3845" max="3845" width="10.875" style="78" customWidth="1"/>
    <col min="3846" max="3846" width="9.875" style="78"/>
    <col min="3847" max="3847" width="12.25" style="78" customWidth="1"/>
    <col min="3848" max="3848" width="9.375" style="78" customWidth="1"/>
    <col min="3849" max="3849" width="15.375" style="78" customWidth="1"/>
    <col min="3850" max="3850" width="16.375" style="78" customWidth="1"/>
    <col min="3851" max="3851" width="10.75" style="78" customWidth="1"/>
    <col min="3852" max="4096" width="9.875" style="78"/>
    <col min="4097" max="4097" width="15.5" style="78" customWidth="1"/>
    <col min="4098" max="4098" width="11" style="78" customWidth="1"/>
    <col min="4099" max="4099" width="8.5" style="78" customWidth="1"/>
    <col min="4100" max="4100" width="12.375" style="78" customWidth="1"/>
    <col min="4101" max="4101" width="10.875" style="78" customWidth="1"/>
    <col min="4102" max="4102" width="9.875" style="78"/>
    <col min="4103" max="4103" width="12.25" style="78" customWidth="1"/>
    <col min="4104" max="4104" width="9.375" style="78" customWidth="1"/>
    <col min="4105" max="4105" width="15.375" style="78" customWidth="1"/>
    <col min="4106" max="4106" width="16.375" style="78" customWidth="1"/>
    <col min="4107" max="4107" width="10.75" style="78" customWidth="1"/>
    <col min="4108" max="4352" width="9.875" style="78"/>
    <col min="4353" max="4353" width="15.5" style="78" customWidth="1"/>
    <col min="4354" max="4354" width="11" style="78" customWidth="1"/>
    <col min="4355" max="4355" width="8.5" style="78" customWidth="1"/>
    <col min="4356" max="4356" width="12.375" style="78" customWidth="1"/>
    <col min="4357" max="4357" width="10.875" style="78" customWidth="1"/>
    <col min="4358" max="4358" width="9.875" style="78"/>
    <col min="4359" max="4359" width="12.25" style="78" customWidth="1"/>
    <col min="4360" max="4360" width="9.375" style="78" customWidth="1"/>
    <col min="4361" max="4361" width="15.375" style="78" customWidth="1"/>
    <col min="4362" max="4362" width="16.375" style="78" customWidth="1"/>
    <col min="4363" max="4363" width="10.75" style="78" customWidth="1"/>
    <col min="4364" max="4608" width="9.875" style="78"/>
    <col min="4609" max="4609" width="15.5" style="78" customWidth="1"/>
    <col min="4610" max="4610" width="11" style="78" customWidth="1"/>
    <col min="4611" max="4611" width="8.5" style="78" customWidth="1"/>
    <col min="4612" max="4612" width="12.375" style="78" customWidth="1"/>
    <col min="4613" max="4613" width="10.875" style="78" customWidth="1"/>
    <col min="4614" max="4614" width="9.875" style="78"/>
    <col min="4615" max="4615" width="12.25" style="78" customWidth="1"/>
    <col min="4616" max="4616" width="9.375" style="78" customWidth="1"/>
    <col min="4617" max="4617" width="15.375" style="78" customWidth="1"/>
    <col min="4618" max="4618" width="16.375" style="78" customWidth="1"/>
    <col min="4619" max="4619" width="10.75" style="78" customWidth="1"/>
    <col min="4620" max="4864" width="9.875" style="78"/>
    <col min="4865" max="4865" width="15.5" style="78" customWidth="1"/>
    <col min="4866" max="4866" width="11" style="78" customWidth="1"/>
    <col min="4867" max="4867" width="8.5" style="78" customWidth="1"/>
    <col min="4868" max="4868" width="12.375" style="78" customWidth="1"/>
    <col min="4869" max="4869" width="10.875" style="78" customWidth="1"/>
    <col min="4870" max="4870" width="9.875" style="78"/>
    <col min="4871" max="4871" width="12.25" style="78" customWidth="1"/>
    <col min="4872" max="4872" width="9.375" style="78" customWidth="1"/>
    <col min="4873" max="4873" width="15.375" style="78" customWidth="1"/>
    <col min="4874" max="4874" width="16.375" style="78" customWidth="1"/>
    <col min="4875" max="4875" width="10.75" style="78" customWidth="1"/>
    <col min="4876" max="5120" width="9.875" style="78"/>
    <col min="5121" max="5121" width="15.5" style="78" customWidth="1"/>
    <col min="5122" max="5122" width="11" style="78" customWidth="1"/>
    <col min="5123" max="5123" width="8.5" style="78" customWidth="1"/>
    <col min="5124" max="5124" width="12.375" style="78" customWidth="1"/>
    <col min="5125" max="5125" width="10.875" style="78" customWidth="1"/>
    <col min="5126" max="5126" width="9.875" style="78"/>
    <col min="5127" max="5127" width="12.25" style="78" customWidth="1"/>
    <col min="5128" max="5128" width="9.375" style="78" customWidth="1"/>
    <col min="5129" max="5129" width="15.375" style="78" customWidth="1"/>
    <col min="5130" max="5130" width="16.375" style="78" customWidth="1"/>
    <col min="5131" max="5131" width="10.75" style="78" customWidth="1"/>
    <col min="5132" max="5376" width="9.875" style="78"/>
    <col min="5377" max="5377" width="15.5" style="78" customWidth="1"/>
    <col min="5378" max="5378" width="11" style="78" customWidth="1"/>
    <col min="5379" max="5379" width="8.5" style="78" customWidth="1"/>
    <col min="5380" max="5380" width="12.375" style="78" customWidth="1"/>
    <col min="5381" max="5381" width="10.875" style="78" customWidth="1"/>
    <col min="5382" max="5382" width="9.875" style="78"/>
    <col min="5383" max="5383" width="12.25" style="78" customWidth="1"/>
    <col min="5384" max="5384" width="9.375" style="78" customWidth="1"/>
    <col min="5385" max="5385" width="15.375" style="78" customWidth="1"/>
    <col min="5386" max="5386" width="16.375" style="78" customWidth="1"/>
    <col min="5387" max="5387" width="10.75" style="78" customWidth="1"/>
    <col min="5388" max="5632" width="9.875" style="78"/>
    <col min="5633" max="5633" width="15.5" style="78" customWidth="1"/>
    <col min="5634" max="5634" width="11" style="78" customWidth="1"/>
    <col min="5635" max="5635" width="8.5" style="78" customWidth="1"/>
    <col min="5636" max="5636" width="12.375" style="78" customWidth="1"/>
    <col min="5637" max="5637" width="10.875" style="78" customWidth="1"/>
    <col min="5638" max="5638" width="9.875" style="78"/>
    <col min="5639" max="5639" width="12.25" style="78" customWidth="1"/>
    <col min="5640" max="5640" width="9.375" style="78" customWidth="1"/>
    <col min="5641" max="5641" width="15.375" style="78" customWidth="1"/>
    <col min="5642" max="5642" width="16.375" style="78" customWidth="1"/>
    <col min="5643" max="5643" width="10.75" style="78" customWidth="1"/>
    <col min="5644" max="5888" width="9.875" style="78"/>
    <col min="5889" max="5889" width="15.5" style="78" customWidth="1"/>
    <col min="5890" max="5890" width="11" style="78" customWidth="1"/>
    <col min="5891" max="5891" width="8.5" style="78" customWidth="1"/>
    <col min="5892" max="5892" width="12.375" style="78" customWidth="1"/>
    <col min="5893" max="5893" width="10.875" style="78" customWidth="1"/>
    <col min="5894" max="5894" width="9.875" style="78"/>
    <col min="5895" max="5895" width="12.25" style="78" customWidth="1"/>
    <col min="5896" max="5896" width="9.375" style="78" customWidth="1"/>
    <col min="5897" max="5897" width="15.375" style="78" customWidth="1"/>
    <col min="5898" max="5898" width="16.375" style="78" customWidth="1"/>
    <col min="5899" max="5899" width="10.75" style="78" customWidth="1"/>
    <col min="5900" max="6144" width="9.875" style="78"/>
    <col min="6145" max="6145" width="15.5" style="78" customWidth="1"/>
    <col min="6146" max="6146" width="11" style="78" customWidth="1"/>
    <col min="6147" max="6147" width="8.5" style="78" customWidth="1"/>
    <col min="6148" max="6148" width="12.375" style="78" customWidth="1"/>
    <col min="6149" max="6149" width="10.875" style="78" customWidth="1"/>
    <col min="6150" max="6150" width="9.875" style="78"/>
    <col min="6151" max="6151" width="12.25" style="78" customWidth="1"/>
    <col min="6152" max="6152" width="9.375" style="78" customWidth="1"/>
    <col min="6153" max="6153" width="15.375" style="78" customWidth="1"/>
    <col min="6154" max="6154" width="16.375" style="78" customWidth="1"/>
    <col min="6155" max="6155" width="10.75" style="78" customWidth="1"/>
    <col min="6156" max="6400" width="9.875" style="78"/>
    <col min="6401" max="6401" width="15.5" style="78" customWidth="1"/>
    <col min="6402" max="6402" width="11" style="78" customWidth="1"/>
    <col min="6403" max="6403" width="8.5" style="78" customWidth="1"/>
    <col min="6404" max="6404" width="12.375" style="78" customWidth="1"/>
    <col min="6405" max="6405" width="10.875" style="78" customWidth="1"/>
    <col min="6406" max="6406" width="9.875" style="78"/>
    <col min="6407" max="6407" width="12.25" style="78" customWidth="1"/>
    <col min="6408" max="6408" width="9.375" style="78" customWidth="1"/>
    <col min="6409" max="6409" width="15.375" style="78" customWidth="1"/>
    <col min="6410" max="6410" width="16.375" style="78" customWidth="1"/>
    <col min="6411" max="6411" width="10.75" style="78" customWidth="1"/>
    <col min="6412" max="6656" width="9.875" style="78"/>
    <col min="6657" max="6657" width="15.5" style="78" customWidth="1"/>
    <col min="6658" max="6658" width="11" style="78" customWidth="1"/>
    <col min="6659" max="6659" width="8.5" style="78" customWidth="1"/>
    <col min="6660" max="6660" width="12.375" style="78" customWidth="1"/>
    <col min="6661" max="6661" width="10.875" style="78" customWidth="1"/>
    <col min="6662" max="6662" width="9.875" style="78"/>
    <col min="6663" max="6663" width="12.25" style="78" customWidth="1"/>
    <col min="6664" max="6664" width="9.375" style="78" customWidth="1"/>
    <col min="6665" max="6665" width="15.375" style="78" customWidth="1"/>
    <col min="6666" max="6666" width="16.375" style="78" customWidth="1"/>
    <col min="6667" max="6667" width="10.75" style="78" customWidth="1"/>
    <col min="6668" max="6912" width="9.875" style="78"/>
    <col min="6913" max="6913" width="15.5" style="78" customWidth="1"/>
    <col min="6914" max="6914" width="11" style="78" customWidth="1"/>
    <col min="6915" max="6915" width="8.5" style="78" customWidth="1"/>
    <col min="6916" max="6916" width="12.375" style="78" customWidth="1"/>
    <col min="6917" max="6917" width="10.875" style="78" customWidth="1"/>
    <col min="6918" max="6918" width="9.875" style="78"/>
    <col min="6919" max="6919" width="12.25" style="78" customWidth="1"/>
    <col min="6920" max="6920" width="9.375" style="78" customWidth="1"/>
    <col min="6921" max="6921" width="15.375" style="78" customWidth="1"/>
    <col min="6922" max="6922" width="16.375" style="78" customWidth="1"/>
    <col min="6923" max="6923" width="10.75" style="78" customWidth="1"/>
    <col min="6924" max="7168" width="9.875" style="78"/>
    <col min="7169" max="7169" width="15.5" style="78" customWidth="1"/>
    <col min="7170" max="7170" width="11" style="78" customWidth="1"/>
    <col min="7171" max="7171" width="8.5" style="78" customWidth="1"/>
    <col min="7172" max="7172" width="12.375" style="78" customWidth="1"/>
    <col min="7173" max="7173" width="10.875" style="78" customWidth="1"/>
    <col min="7174" max="7174" width="9.875" style="78"/>
    <col min="7175" max="7175" width="12.25" style="78" customWidth="1"/>
    <col min="7176" max="7176" width="9.375" style="78" customWidth="1"/>
    <col min="7177" max="7177" width="15.375" style="78" customWidth="1"/>
    <col min="7178" max="7178" width="16.375" style="78" customWidth="1"/>
    <col min="7179" max="7179" width="10.75" style="78" customWidth="1"/>
    <col min="7180" max="7424" width="9.875" style="78"/>
    <col min="7425" max="7425" width="15.5" style="78" customWidth="1"/>
    <col min="7426" max="7426" width="11" style="78" customWidth="1"/>
    <col min="7427" max="7427" width="8.5" style="78" customWidth="1"/>
    <col min="7428" max="7428" width="12.375" style="78" customWidth="1"/>
    <col min="7429" max="7429" width="10.875" style="78" customWidth="1"/>
    <col min="7430" max="7430" width="9.875" style="78"/>
    <col min="7431" max="7431" width="12.25" style="78" customWidth="1"/>
    <col min="7432" max="7432" width="9.375" style="78" customWidth="1"/>
    <col min="7433" max="7433" width="15.375" style="78" customWidth="1"/>
    <col min="7434" max="7434" width="16.375" style="78" customWidth="1"/>
    <col min="7435" max="7435" width="10.75" style="78" customWidth="1"/>
    <col min="7436" max="7680" width="9.875" style="78"/>
    <col min="7681" max="7681" width="15.5" style="78" customWidth="1"/>
    <col min="7682" max="7682" width="11" style="78" customWidth="1"/>
    <col min="7683" max="7683" width="8.5" style="78" customWidth="1"/>
    <col min="7684" max="7684" width="12.375" style="78" customWidth="1"/>
    <col min="7685" max="7685" width="10.875" style="78" customWidth="1"/>
    <col min="7686" max="7686" width="9.875" style="78"/>
    <col min="7687" max="7687" width="12.25" style="78" customWidth="1"/>
    <col min="7688" max="7688" width="9.375" style="78" customWidth="1"/>
    <col min="7689" max="7689" width="15.375" style="78" customWidth="1"/>
    <col min="7690" max="7690" width="16.375" style="78" customWidth="1"/>
    <col min="7691" max="7691" width="10.75" style="78" customWidth="1"/>
    <col min="7692" max="7936" width="9.875" style="78"/>
    <col min="7937" max="7937" width="15.5" style="78" customWidth="1"/>
    <col min="7938" max="7938" width="11" style="78" customWidth="1"/>
    <col min="7939" max="7939" width="8.5" style="78" customWidth="1"/>
    <col min="7940" max="7940" width="12.375" style="78" customWidth="1"/>
    <col min="7941" max="7941" width="10.875" style="78" customWidth="1"/>
    <col min="7942" max="7942" width="9.875" style="78"/>
    <col min="7943" max="7943" width="12.25" style="78" customWidth="1"/>
    <col min="7944" max="7944" width="9.375" style="78" customWidth="1"/>
    <col min="7945" max="7945" width="15.375" style="78" customWidth="1"/>
    <col min="7946" max="7946" width="16.375" style="78" customWidth="1"/>
    <col min="7947" max="7947" width="10.75" style="78" customWidth="1"/>
    <col min="7948" max="8192" width="9.875" style="78"/>
    <col min="8193" max="8193" width="15.5" style="78" customWidth="1"/>
    <col min="8194" max="8194" width="11" style="78" customWidth="1"/>
    <col min="8195" max="8195" width="8.5" style="78" customWidth="1"/>
    <col min="8196" max="8196" width="12.375" style="78" customWidth="1"/>
    <col min="8197" max="8197" width="10.875" style="78" customWidth="1"/>
    <col min="8198" max="8198" width="9.875" style="78"/>
    <col min="8199" max="8199" width="12.25" style="78" customWidth="1"/>
    <col min="8200" max="8200" width="9.375" style="78" customWidth="1"/>
    <col min="8201" max="8201" width="15.375" style="78" customWidth="1"/>
    <col min="8202" max="8202" width="16.375" style="78" customWidth="1"/>
    <col min="8203" max="8203" width="10.75" style="78" customWidth="1"/>
    <col min="8204" max="8448" width="9.875" style="78"/>
    <col min="8449" max="8449" width="15.5" style="78" customWidth="1"/>
    <col min="8450" max="8450" width="11" style="78" customWidth="1"/>
    <col min="8451" max="8451" width="8.5" style="78" customWidth="1"/>
    <col min="8452" max="8452" width="12.375" style="78" customWidth="1"/>
    <col min="8453" max="8453" width="10.875" style="78" customWidth="1"/>
    <col min="8454" max="8454" width="9.875" style="78"/>
    <col min="8455" max="8455" width="12.25" style="78" customWidth="1"/>
    <col min="8456" max="8456" width="9.375" style="78" customWidth="1"/>
    <col min="8457" max="8457" width="15.375" style="78" customWidth="1"/>
    <col min="8458" max="8458" width="16.375" style="78" customWidth="1"/>
    <col min="8459" max="8459" width="10.75" style="78" customWidth="1"/>
    <col min="8460" max="8704" width="9.875" style="78"/>
    <col min="8705" max="8705" width="15.5" style="78" customWidth="1"/>
    <col min="8706" max="8706" width="11" style="78" customWidth="1"/>
    <col min="8707" max="8707" width="8.5" style="78" customWidth="1"/>
    <col min="8708" max="8708" width="12.375" style="78" customWidth="1"/>
    <col min="8709" max="8709" width="10.875" style="78" customWidth="1"/>
    <col min="8710" max="8710" width="9.875" style="78"/>
    <col min="8711" max="8711" width="12.25" style="78" customWidth="1"/>
    <col min="8712" max="8712" width="9.375" style="78" customWidth="1"/>
    <col min="8713" max="8713" width="15.375" style="78" customWidth="1"/>
    <col min="8714" max="8714" width="16.375" style="78" customWidth="1"/>
    <col min="8715" max="8715" width="10.75" style="78" customWidth="1"/>
    <col min="8716" max="8960" width="9.875" style="78"/>
    <col min="8961" max="8961" width="15.5" style="78" customWidth="1"/>
    <col min="8962" max="8962" width="11" style="78" customWidth="1"/>
    <col min="8963" max="8963" width="8.5" style="78" customWidth="1"/>
    <col min="8964" max="8964" width="12.375" style="78" customWidth="1"/>
    <col min="8965" max="8965" width="10.875" style="78" customWidth="1"/>
    <col min="8966" max="8966" width="9.875" style="78"/>
    <col min="8967" max="8967" width="12.25" style="78" customWidth="1"/>
    <col min="8968" max="8968" width="9.375" style="78" customWidth="1"/>
    <col min="8969" max="8969" width="15.375" style="78" customWidth="1"/>
    <col min="8970" max="8970" width="16.375" style="78" customWidth="1"/>
    <col min="8971" max="8971" width="10.75" style="78" customWidth="1"/>
    <col min="8972" max="9216" width="9.875" style="78"/>
    <col min="9217" max="9217" width="15.5" style="78" customWidth="1"/>
    <col min="9218" max="9218" width="11" style="78" customWidth="1"/>
    <col min="9219" max="9219" width="8.5" style="78" customWidth="1"/>
    <col min="9220" max="9220" width="12.375" style="78" customWidth="1"/>
    <col min="9221" max="9221" width="10.875" style="78" customWidth="1"/>
    <col min="9222" max="9222" width="9.875" style="78"/>
    <col min="9223" max="9223" width="12.25" style="78" customWidth="1"/>
    <col min="9224" max="9224" width="9.375" style="78" customWidth="1"/>
    <col min="9225" max="9225" width="15.375" style="78" customWidth="1"/>
    <col min="9226" max="9226" width="16.375" style="78" customWidth="1"/>
    <col min="9227" max="9227" width="10.75" style="78" customWidth="1"/>
    <col min="9228" max="9472" width="9.875" style="78"/>
    <col min="9473" max="9473" width="15.5" style="78" customWidth="1"/>
    <col min="9474" max="9474" width="11" style="78" customWidth="1"/>
    <col min="9475" max="9475" width="8.5" style="78" customWidth="1"/>
    <col min="9476" max="9476" width="12.375" style="78" customWidth="1"/>
    <col min="9477" max="9477" width="10.875" style="78" customWidth="1"/>
    <col min="9478" max="9478" width="9.875" style="78"/>
    <col min="9479" max="9479" width="12.25" style="78" customWidth="1"/>
    <col min="9480" max="9480" width="9.375" style="78" customWidth="1"/>
    <col min="9481" max="9481" width="15.375" style="78" customWidth="1"/>
    <col min="9482" max="9482" width="16.375" style="78" customWidth="1"/>
    <col min="9483" max="9483" width="10.75" style="78" customWidth="1"/>
    <col min="9484" max="9728" width="9.875" style="78"/>
    <col min="9729" max="9729" width="15.5" style="78" customWidth="1"/>
    <col min="9730" max="9730" width="11" style="78" customWidth="1"/>
    <col min="9731" max="9731" width="8.5" style="78" customWidth="1"/>
    <col min="9732" max="9732" width="12.375" style="78" customWidth="1"/>
    <col min="9733" max="9733" width="10.875" style="78" customWidth="1"/>
    <col min="9734" max="9734" width="9.875" style="78"/>
    <col min="9735" max="9735" width="12.25" style="78" customWidth="1"/>
    <col min="9736" max="9736" width="9.375" style="78" customWidth="1"/>
    <col min="9737" max="9737" width="15.375" style="78" customWidth="1"/>
    <col min="9738" max="9738" width="16.375" style="78" customWidth="1"/>
    <col min="9739" max="9739" width="10.75" style="78" customWidth="1"/>
    <col min="9740" max="9984" width="9.875" style="78"/>
    <col min="9985" max="9985" width="15.5" style="78" customWidth="1"/>
    <col min="9986" max="9986" width="11" style="78" customWidth="1"/>
    <col min="9987" max="9987" width="8.5" style="78" customWidth="1"/>
    <col min="9988" max="9988" width="12.375" style="78" customWidth="1"/>
    <col min="9989" max="9989" width="10.875" style="78" customWidth="1"/>
    <col min="9990" max="9990" width="9.875" style="78"/>
    <col min="9991" max="9991" width="12.25" style="78" customWidth="1"/>
    <col min="9992" max="9992" width="9.375" style="78" customWidth="1"/>
    <col min="9993" max="9993" width="15.375" style="78" customWidth="1"/>
    <col min="9994" max="9994" width="16.375" style="78" customWidth="1"/>
    <col min="9995" max="9995" width="10.75" style="78" customWidth="1"/>
    <col min="9996" max="10240" width="9.875" style="78"/>
    <col min="10241" max="10241" width="15.5" style="78" customWidth="1"/>
    <col min="10242" max="10242" width="11" style="78" customWidth="1"/>
    <col min="10243" max="10243" width="8.5" style="78" customWidth="1"/>
    <col min="10244" max="10244" width="12.375" style="78" customWidth="1"/>
    <col min="10245" max="10245" width="10.875" style="78" customWidth="1"/>
    <col min="10246" max="10246" width="9.875" style="78"/>
    <col min="10247" max="10247" width="12.25" style="78" customWidth="1"/>
    <col min="10248" max="10248" width="9.375" style="78" customWidth="1"/>
    <col min="10249" max="10249" width="15.375" style="78" customWidth="1"/>
    <col min="10250" max="10250" width="16.375" style="78" customWidth="1"/>
    <col min="10251" max="10251" width="10.75" style="78" customWidth="1"/>
    <col min="10252" max="10496" width="9.875" style="78"/>
    <col min="10497" max="10497" width="15.5" style="78" customWidth="1"/>
    <col min="10498" max="10498" width="11" style="78" customWidth="1"/>
    <col min="10499" max="10499" width="8.5" style="78" customWidth="1"/>
    <col min="10500" max="10500" width="12.375" style="78" customWidth="1"/>
    <col min="10501" max="10501" width="10.875" style="78" customWidth="1"/>
    <col min="10502" max="10502" width="9.875" style="78"/>
    <col min="10503" max="10503" width="12.25" style="78" customWidth="1"/>
    <col min="10504" max="10504" width="9.375" style="78" customWidth="1"/>
    <col min="10505" max="10505" width="15.375" style="78" customWidth="1"/>
    <col min="10506" max="10506" width="16.375" style="78" customWidth="1"/>
    <col min="10507" max="10507" width="10.75" style="78" customWidth="1"/>
    <col min="10508" max="10752" width="9.875" style="78"/>
    <col min="10753" max="10753" width="15.5" style="78" customWidth="1"/>
    <col min="10754" max="10754" width="11" style="78" customWidth="1"/>
    <col min="10755" max="10755" width="8.5" style="78" customWidth="1"/>
    <col min="10756" max="10756" width="12.375" style="78" customWidth="1"/>
    <col min="10757" max="10757" width="10.875" style="78" customWidth="1"/>
    <col min="10758" max="10758" width="9.875" style="78"/>
    <col min="10759" max="10759" width="12.25" style="78" customWidth="1"/>
    <col min="10760" max="10760" width="9.375" style="78" customWidth="1"/>
    <col min="10761" max="10761" width="15.375" style="78" customWidth="1"/>
    <col min="10762" max="10762" width="16.375" style="78" customWidth="1"/>
    <col min="10763" max="10763" width="10.75" style="78" customWidth="1"/>
    <col min="10764" max="11008" width="9.875" style="78"/>
    <col min="11009" max="11009" width="15.5" style="78" customWidth="1"/>
    <col min="11010" max="11010" width="11" style="78" customWidth="1"/>
    <col min="11011" max="11011" width="8.5" style="78" customWidth="1"/>
    <col min="11012" max="11012" width="12.375" style="78" customWidth="1"/>
    <col min="11013" max="11013" width="10.875" style="78" customWidth="1"/>
    <col min="11014" max="11014" width="9.875" style="78"/>
    <col min="11015" max="11015" width="12.25" style="78" customWidth="1"/>
    <col min="11016" max="11016" width="9.375" style="78" customWidth="1"/>
    <col min="11017" max="11017" width="15.375" style="78" customWidth="1"/>
    <col min="11018" max="11018" width="16.375" style="78" customWidth="1"/>
    <col min="11019" max="11019" width="10.75" style="78" customWidth="1"/>
    <col min="11020" max="11264" width="9.875" style="78"/>
    <col min="11265" max="11265" width="15.5" style="78" customWidth="1"/>
    <col min="11266" max="11266" width="11" style="78" customWidth="1"/>
    <col min="11267" max="11267" width="8.5" style="78" customWidth="1"/>
    <col min="11268" max="11268" width="12.375" style="78" customWidth="1"/>
    <col min="11269" max="11269" width="10.875" style="78" customWidth="1"/>
    <col min="11270" max="11270" width="9.875" style="78"/>
    <col min="11271" max="11271" width="12.25" style="78" customWidth="1"/>
    <col min="11272" max="11272" width="9.375" style="78" customWidth="1"/>
    <col min="11273" max="11273" width="15.375" style="78" customWidth="1"/>
    <col min="11274" max="11274" width="16.375" style="78" customWidth="1"/>
    <col min="11275" max="11275" width="10.75" style="78" customWidth="1"/>
    <col min="11276" max="11520" width="9.875" style="78"/>
    <col min="11521" max="11521" width="15.5" style="78" customWidth="1"/>
    <col min="11522" max="11522" width="11" style="78" customWidth="1"/>
    <col min="11523" max="11523" width="8.5" style="78" customWidth="1"/>
    <col min="11524" max="11524" width="12.375" style="78" customWidth="1"/>
    <col min="11525" max="11525" width="10.875" style="78" customWidth="1"/>
    <col min="11526" max="11526" width="9.875" style="78"/>
    <col min="11527" max="11527" width="12.25" style="78" customWidth="1"/>
    <col min="11528" max="11528" width="9.375" style="78" customWidth="1"/>
    <col min="11529" max="11529" width="15.375" style="78" customWidth="1"/>
    <col min="11530" max="11530" width="16.375" style="78" customWidth="1"/>
    <col min="11531" max="11531" width="10.75" style="78" customWidth="1"/>
    <col min="11532" max="11776" width="9.875" style="78"/>
    <col min="11777" max="11777" width="15.5" style="78" customWidth="1"/>
    <col min="11778" max="11778" width="11" style="78" customWidth="1"/>
    <col min="11779" max="11779" width="8.5" style="78" customWidth="1"/>
    <col min="11780" max="11780" width="12.375" style="78" customWidth="1"/>
    <col min="11781" max="11781" width="10.875" style="78" customWidth="1"/>
    <col min="11782" max="11782" width="9.875" style="78"/>
    <col min="11783" max="11783" width="12.25" style="78" customWidth="1"/>
    <col min="11784" max="11784" width="9.375" style="78" customWidth="1"/>
    <col min="11785" max="11785" width="15.375" style="78" customWidth="1"/>
    <col min="11786" max="11786" width="16.375" style="78" customWidth="1"/>
    <col min="11787" max="11787" width="10.75" style="78" customWidth="1"/>
    <col min="11788" max="12032" width="9.875" style="78"/>
    <col min="12033" max="12033" width="15.5" style="78" customWidth="1"/>
    <col min="12034" max="12034" width="11" style="78" customWidth="1"/>
    <col min="12035" max="12035" width="8.5" style="78" customWidth="1"/>
    <col min="12036" max="12036" width="12.375" style="78" customWidth="1"/>
    <col min="12037" max="12037" width="10.875" style="78" customWidth="1"/>
    <col min="12038" max="12038" width="9.875" style="78"/>
    <col min="12039" max="12039" width="12.25" style="78" customWidth="1"/>
    <col min="12040" max="12040" width="9.375" style="78" customWidth="1"/>
    <col min="12041" max="12041" width="15.375" style="78" customWidth="1"/>
    <col min="12042" max="12042" width="16.375" style="78" customWidth="1"/>
    <col min="12043" max="12043" width="10.75" style="78" customWidth="1"/>
    <col min="12044" max="12288" width="9.875" style="78"/>
    <col min="12289" max="12289" width="15.5" style="78" customWidth="1"/>
    <col min="12290" max="12290" width="11" style="78" customWidth="1"/>
    <col min="12291" max="12291" width="8.5" style="78" customWidth="1"/>
    <col min="12292" max="12292" width="12.375" style="78" customWidth="1"/>
    <col min="12293" max="12293" width="10.875" style="78" customWidth="1"/>
    <col min="12294" max="12294" width="9.875" style="78"/>
    <col min="12295" max="12295" width="12.25" style="78" customWidth="1"/>
    <col min="12296" max="12296" width="9.375" style="78" customWidth="1"/>
    <col min="12297" max="12297" width="15.375" style="78" customWidth="1"/>
    <col min="12298" max="12298" width="16.375" style="78" customWidth="1"/>
    <col min="12299" max="12299" width="10.75" style="78" customWidth="1"/>
    <col min="12300" max="12544" width="9.875" style="78"/>
    <col min="12545" max="12545" width="15.5" style="78" customWidth="1"/>
    <col min="12546" max="12546" width="11" style="78" customWidth="1"/>
    <col min="12547" max="12547" width="8.5" style="78" customWidth="1"/>
    <col min="12548" max="12548" width="12.375" style="78" customWidth="1"/>
    <col min="12549" max="12549" width="10.875" style="78" customWidth="1"/>
    <col min="12550" max="12550" width="9.875" style="78"/>
    <col min="12551" max="12551" width="12.25" style="78" customWidth="1"/>
    <col min="12552" max="12552" width="9.375" style="78" customWidth="1"/>
    <col min="12553" max="12553" width="15.375" style="78" customWidth="1"/>
    <col min="12554" max="12554" width="16.375" style="78" customWidth="1"/>
    <col min="12555" max="12555" width="10.75" style="78" customWidth="1"/>
    <col min="12556" max="12800" width="9.875" style="78"/>
    <col min="12801" max="12801" width="15.5" style="78" customWidth="1"/>
    <col min="12802" max="12802" width="11" style="78" customWidth="1"/>
    <col min="12803" max="12803" width="8.5" style="78" customWidth="1"/>
    <col min="12804" max="12804" width="12.375" style="78" customWidth="1"/>
    <col min="12805" max="12805" width="10.875" style="78" customWidth="1"/>
    <col min="12806" max="12806" width="9.875" style="78"/>
    <col min="12807" max="12807" width="12.25" style="78" customWidth="1"/>
    <col min="12808" max="12808" width="9.375" style="78" customWidth="1"/>
    <col min="12809" max="12809" width="15.375" style="78" customWidth="1"/>
    <col min="12810" max="12810" width="16.375" style="78" customWidth="1"/>
    <col min="12811" max="12811" width="10.75" style="78" customWidth="1"/>
    <col min="12812" max="13056" width="9.875" style="78"/>
    <col min="13057" max="13057" width="15.5" style="78" customWidth="1"/>
    <col min="13058" max="13058" width="11" style="78" customWidth="1"/>
    <col min="13059" max="13059" width="8.5" style="78" customWidth="1"/>
    <col min="13060" max="13060" width="12.375" style="78" customWidth="1"/>
    <col min="13061" max="13061" width="10.875" style="78" customWidth="1"/>
    <col min="13062" max="13062" width="9.875" style="78"/>
    <col min="13063" max="13063" width="12.25" style="78" customWidth="1"/>
    <col min="13064" max="13064" width="9.375" style="78" customWidth="1"/>
    <col min="13065" max="13065" width="15.375" style="78" customWidth="1"/>
    <col min="13066" max="13066" width="16.375" style="78" customWidth="1"/>
    <col min="13067" max="13067" width="10.75" style="78" customWidth="1"/>
    <col min="13068" max="13312" width="9.875" style="78"/>
    <col min="13313" max="13313" width="15.5" style="78" customWidth="1"/>
    <col min="13314" max="13314" width="11" style="78" customWidth="1"/>
    <col min="13315" max="13315" width="8.5" style="78" customWidth="1"/>
    <col min="13316" max="13316" width="12.375" style="78" customWidth="1"/>
    <col min="13317" max="13317" width="10.875" style="78" customWidth="1"/>
    <col min="13318" max="13318" width="9.875" style="78"/>
    <col min="13319" max="13319" width="12.25" style="78" customWidth="1"/>
    <col min="13320" max="13320" width="9.375" style="78" customWidth="1"/>
    <col min="13321" max="13321" width="15.375" style="78" customWidth="1"/>
    <col min="13322" max="13322" width="16.375" style="78" customWidth="1"/>
    <col min="13323" max="13323" width="10.75" style="78" customWidth="1"/>
    <col min="13324" max="13568" width="9.875" style="78"/>
    <col min="13569" max="13569" width="15.5" style="78" customWidth="1"/>
    <col min="13570" max="13570" width="11" style="78" customWidth="1"/>
    <col min="13571" max="13571" width="8.5" style="78" customWidth="1"/>
    <col min="13572" max="13572" width="12.375" style="78" customWidth="1"/>
    <col min="13573" max="13573" width="10.875" style="78" customWidth="1"/>
    <col min="13574" max="13574" width="9.875" style="78"/>
    <col min="13575" max="13575" width="12.25" style="78" customWidth="1"/>
    <col min="13576" max="13576" width="9.375" style="78" customWidth="1"/>
    <col min="13577" max="13577" width="15.375" style="78" customWidth="1"/>
    <col min="13578" max="13578" width="16.375" style="78" customWidth="1"/>
    <col min="13579" max="13579" width="10.75" style="78" customWidth="1"/>
    <col min="13580" max="13824" width="9.875" style="78"/>
    <col min="13825" max="13825" width="15.5" style="78" customWidth="1"/>
    <col min="13826" max="13826" width="11" style="78" customWidth="1"/>
    <col min="13827" max="13827" width="8.5" style="78" customWidth="1"/>
    <col min="13828" max="13828" width="12.375" style="78" customWidth="1"/>
    <col min="13829" max="13829" width="10.875" style="78" customWidth="1"/>
    <col min="13830" max="13830" width="9.875" style="78"/>
    <col min="13831" max="13831" width="12.25" style="78" customWidth="1"/>
    <col min="13832" max="13832" width="9.375" style="78" customWidth="1"/>
    <col min="13833" max="13833" width="15.375" style="78" customWidth="1"/>
    <col min="13834" max="13834" width="16.375" style="78" customWidth="1"/>
    <col min="13835" max="13835" width="10.75" style="78" customWidth="1"/>
    <col min="13836" max="14080" width="9.875" style="78"/>
    <col min="14081" max="14081" width="15.5" style="78" customWidth="1"/>
    <col min="14082" max="14082" width="11" style="78" customWidth="1"/>
    <col min="14083" max="14083" width="8.5" style="78" customWidth="1"/>
    <col min="14084" max="14084" width="12.375" style="78" customWidth="1"/>
    <col min="14085" max="14085" width="10.875" style="78" customWidth="1"/>
    <col min="14086" max="14086" width="9.875" style="78"/>
    <col min="14087" max="14087" width="12.25" style="78" customWidth="1"/>
    <col min="14088" max="14088" width="9.375" style="78" customWidth="1"/>
    <col min="14089" max="14089" width="15.375" style="78" customWidth="1"/>
    <col min="14090" max="14090" width="16.375" style="78" customWidth="1"/>
    <col min="14091" max="14091" width="10.75" style="78" customWidth="1"/>
    <col min="14092" max="14336" width="9.875" style="78"/>
    <col min="14337" max="14337" width="15.5" style="78" customWidth="1"/>
    <col min="14338" max="14338" width="11" style="78" customWidth="1"/>
    <col min="14339" max="14339" width="8.5" style="78" customWidth="1"/>
    <col min="14340" max="14340" width="12.375" style="78" customWidth="1"/>
    <col min="14341" max="14341" width="10.875" style="78" customWidth="1"/>
    <col min="14342" max="14342" width="9.875" style="78"/>
    <col min="14343" max="14343" width="12.25" style="78" customWidth="1"/>
    <col min="14344" max="14344" width="9.375" style="78" customWidth="1"/>
    <col min="14345" max="14345" width="15.375" style="78" customWidth="1"/>
    <col min="14346" max="14346" width="16.375" style="78" customWidth="1"/>
    <col min="14347" max="14347" width="10.75" style="78" customWidth="1"/>
    <col min="14348" max="14592" width="9.875" style="78"/>
    <col min="14593" max="14593" width="15.5" style="78" customWidth="1"/>
    <col min="14594" max="14594" width="11" style="78" customWidth="1"/>
    <col min="14595" max="14595" width="8.5" style="78" customWidth="1"/>
    <col min="14596" max="14596" width="12.375" style="78" customWidth="1"/>
    <col min="14597" max="14597" width="10.875" style="78" customWidth="1"/>
    <col min="14598" max="14598" width="9.875" style="78"/>
    <col min="14599" max="14599" width="12.25" style="78" customWidth="1"/>
    <col min="14600" max="14600" width="9.375" style="78" customWidth="1"/>
    <col min="14601" max="14601" width="15.375" style="78" customWidth="1"/>
    <col min="14602" max="14602" width="16.375" style="78" customWidth="1"/>
    <col min="14603" max="14603" width="10.75" style="78" customWidth="1"/>
    <col min="14604" max="14848" width="9.875" style="78"/>
    <col min="14849" max="14849" width="15.5" style="78" customWidth="1"/>
    <col min="14850" max="14850" width="11" style="78" customWidth="1"/>
    <col min="14851" max="14851" width="8.5" style="78" customWidth="1"/>
    <col min="14852" max="14852" width="12.375" style="78" customWidth="1"/>
    <col min="14853" max="14853" width="10.875" style="78" customWidth="1"/>
    <col min="14854" max="14854" width="9.875" style="78"/>
    <col min="14855" max="14855" width="12.25" style="78" customWidth="1"/>
    <col min="14856" max="14856" width="9.375" style="78" customWidth="1"/>
    <col min="14857" max="14857" width="15.375" style="78" customWidth="1"/>
    <col min="14858" max="14858" width="16.375" style="78" customWidth="1"/>
    <col min="14859" max="14859" width="10.75" style="78" customWidth="1"/>
    <col min="14860" max="15104" width="9.875" style="78"/>
    <col min="15105" max="15105" width="15.5" style="78" customWidth="1"/>
    <col min="15106" max="15106" width="11" style="78" customWidth="1"/>
    <col min="15107" max="15107" width="8.5" style="78" customWidth="1"/>
    <col min="15108" max="15108" width="12.375" style="78" customWidth="1"/>
    <col min="15109" max="15109" width="10.875" style="78" customWidth="1"/>
    <col min="15110" max="15110" width="9.875" style="78"/>
    <col min="15111" max="15111" width="12.25" style="78" customWidth="1"/>
    <col min="15112" max="15112" width="9.375" style="78" customWidth="1"/>
    <col min="15113" max="15113" width="15.375" style="78" customWidth="1"/>
    <col min="15114" max="15114" width="16.375" style="78" customWidth="1"/>
    <col min="15115" max="15115" width="10.75" style="78" customWidth="1"/>
    <col min="15116" max="15360" width="9.875" style="78"/>
    <col min="15361" max="15361" width="15.5" style="78" customWidth="1"/>
    <col min="15362" max="15362" width="11" style="78" customWidth="1"/>
    <col min="15363" max="15363" width="8.5" style="78" customWidth="1"/>
    <col min="15364" max="15364" width="12.375" style="78" customWidth="1"/>
    <col min="15365" max="15365" width="10.875" style="78" customWidth="1"/>
    <col min="15366" max="15366" width="9.875" style="78"/>
    <col min="15367" max="15367" width="12.25" style="78" customWidth="1"/>
    <col min="15368" max="15368" width="9.375" style="78" customWidth="1"/>
    <col min="15369" max="15369" width="15.375" style="78" customWidth="1"/>
    <col min="15370" max="15370" width="16.375" style="78" customWidth="1"/>
    <col min="15371" max="15371" width="10.75" style="78" customWidth="1"/>
    <col min="15372" max="15616" width="9.875" style="78"/>
    <col min="15617" max="15617" width="15.5" style="78" customWidth="1"/>
    <col min="15618" max="15618" width="11" style="78" customWidth="1"/>
    <col min="15619" max="15619" width="8.5" style="78" customWidth="1"/>
    <col min="15620" max="15620" width="12.375" style="78" customWidth="1"/>
    <col min="15621" max="15621" width="10.875" style="78" customWidth="1"/>
    <col min="15622" max="15622" width="9.875" style="78"/>
    <col min="15623" max="15623" width="12.25" style="78" customWidth="1"/>
    <col min="15624" max="15624" width="9.375" style="78" customWidth="1"/>
    <col min="15625" max="15625" width="15.375" style="78" customWidth="1"/>
    <col min="15626" max="15626" width="16.375" style="78" customWidth="1"/>
    <col min="15627" max="15627" width="10.75" style="78" customWidth="1"/>
    <col min="15628" max="15872" width="9.875" style="78"/>
    <col min="15873" max="15873" width="15.5" style="78" customWidth="1"/>
    <col min="15874" max="15874" width="11" style="78" customWidth="1"/>
    <col min="15875" max="15875" width="8.5" style="78" customWidth="1"/>
    <col min="15876" max="15876" width="12.375" style="78" customWidth="1"/>
    <col min="15877" max="15877" width="10.875" style="78" customWidth="1"/>
    <col min="15878" max="15878" width="9.875" style="78"/>
    <col min="15879" max="15879" width="12.25" style="78" customWidth="1"/>
    <col min="15880" max="15880" width="9.375" style="78" customWidth="1"/>
    <col min="15881" max="15881" width="15.375" style="78" customWidth="1"/>
    <col min="15882" max="15882" width="16.375" style="78" customWidth="1"/>
    <col min="15883" max="15883" width="10.75" style="78" customWidth="1"/>
    <col min="15884" max="16128" width="9.875" style="78"/>
    <col min="16129" max="16129" width="15.5" style="78" customWidth="1"/>
    <col min="16130" max="16130" width="11" style="78" customWidth="1"/>
    <col min="16131" max="16131" width="8.5" style="78" customWidth="1"/>
    <col min="16132" max="16132" width="12.375" style="78" customWidth="1"/>
    <col min="16133" max="16133" width="10.875" style="78" customWidth="1"/>
    <col min="16134" max="16134" width="9.875" style="78"/>
    <col min="16135" max="16135" width="12.25" style="78" customWidth="1"/>
    <col min="16136" max="16136" width="9.375" style="78" customWidth="1"/>
    <col min="16137" max="16137" width="15.375" style="78" customWidth="1"/>
    <col min="16138" max="16138" width="16.375" style="78" customWidth="1"/>
    <col min="16139" max="16139" width="10.75" style="78" customWidth="1"/>
    <col min="16140" max="16384" width="9.875" style="78"/>
  </cols>
  <sheetData>
    <row r="1" spans="1:14" s="65" customFormat="1" ht="15" customHeight="1"/>
    <row r="2" spans="1:14" s="65" customFormat="1" ht="18.75">
      <c r="A2" s="258" t="s">
        <v>111</v>
      </c>
      <c r="B2" s="258"/>
      <c r="C2" s="258"/>
      <c r="D2" s="258"/>
      <c r="E2" s="258"/>
      <c r="F2" s="258"/>
      <c r="G2" s="258"/>
      <c r="H2" s="258"/>
      <c r="I2" s="258"/>
      <c r="J2" s="258"/>
      <c r="K2" s="258"/>
      <c r="L2" s="67"/>
      <c r="M2" s="67"/>
      <c r="N2" s="67"/>
    </row>
    <row r="3" spans="1:14" s="67" customFormat="1" ht="11.25" customHeight="1">
      <c r="A3" s="69"/>
      <c r="B3" s="69"/>
      <c r="C3" s="69"/>
      <c r="D3" s="69"/>
      <c r="E3" s="69"/>
      <c r="F3" s="69"/>
      <c r="G3" s="69"/>
      <c r="H3" s="69"/>
      <c r="I3" s="69"/>
      <c r="J3" s="69"/>
      <c r="K3" s="69"/>
    </row>
    <row r="4" spans="1:14" s="71" customFormat="1" ht="15.95" customHeight="1">
      <c r="A4" s="330" t="s">
        <v>112</v>
      </c>
      <c r="B4" s="330" t="s">
        <v>113</v>
      </c>
      <c r="C4" s="330" t="s">
        <v>114</v>
      </c>
      <c r="D4" s="330" t="s">
        <v>115</v>
      </c>
      <c r="E4" s="330" t="s">
        <v>116</v>
      </c>
      <c r="F4" s="330"/>
      <c r="G4" s="330"/>
      <c r="H4" s="330"/>
      <c r="I4" s="330"/>
      <c r="J4" s="330"/>
      <c r="K4" s="330"/>
    </row>
    <row r="5" spans="1:14" s="71" customFormat="1" ht="22.5">
      <c r="A5" s="330"/>
      <c r="B5" s="330"/>
      <c r="C5" s="330"/>
      <c r="D5" s="330"/>
      <c r="E5" s="92" t="s">
        <v>117</v>
      </c>
      <c r="F5" s="92" t="s">
        <v>118</v>
      </c>
      <c r="G5" s="92" t="s">
        <v>119</v>
      </c>
      <c r="H5" s="92" t="s">
        <v>120</v>
      </c>
      <c r="I5" s="92" t="s">
        <v>121</v>
      </c>
      <c r="J5" s="92" t="s">
        <v>122</v>
      </c>
      <c r="K5" s="92" t="s">
        <v>123</v>
      </c>
    </row>
    <row r="6" spans="1:14" s="71" customFormat="1" ht="15.95" customHeight="1">
      <c r="A6" s="93"/>
      <c r="B6" s="93"/>
      <c r="C6" s="93"/>
      <c r="D6" s="93"/>
      <c r="E6" s="93"/>
      <c r="F6" s="94"/>
      <c r="G6" s="95"/>
      <c r="H6" s="93"/>
      <c r="I6" s="93"/>
      <c r="J6" s="93"/>
      <c r="K6" s="93"/>
    </row>
    <row r="7" spans="1:14" s="71" customFormat="1" ht="15.95" customHeight="1">
      <c r="A7" s="93"/>
      <c r="B7" s="93"/>
      <c r="C7" s="93"/>
      <c r="D7" s="93"/>
      <c r="E7" s="93"/>
      <c r="F7" s="94"/>
      <c r="G7" s="93"/>
      <c r="H7" s="93"/>
      <c r="I7" s="93"/>
      <c r="J7" s="93"/>
      <c r="K7" s="93"/>
    </row>
    <row r="8" spans="1:14" s="71" customFormat="1" ht="15.95" customHeight="1">
      <c r="A8" s="93"/>
      <c r="B8" s="93"/>
      <c r="C8" s="93"/>
      <c r="D8" s="93"/>
      <c r="E8" s="93"/>
      <c r="F8" s="94"/>
      <c r="G8" s="93"/>
      <c r="H8" s="93"/>
      <c r="I8" s="93"/>
      <c r="J8" s="93"/>
      <c r="K8" s="93"/>
    </row>
    <row r="9" spans="1:14" s="71" customFormat="1" ht="15.95" customHeight="1">
      <c r="A9" s="93"/>
      <c r="B9" s="93"/>
      <c r="C9" s="93"/>
      <c r="D9" s="93"/>
      <c r="E9" s="93"/>
      <c r="F9" s="94"/>
      <c r="G9" s="93"/>
      <c r="H9" s="93"/>
      <c r="I9" s="93"/>
      <c r="J9" s="93"/>
      <c r="K9" s="93"/>
    </row>
    <row r="10" spans="1:14" s="71" customFormat="1" ht="15.95" customHeight="1">
      <c r="A10" s="93"/>
      <c r="B10" s="93"/>
      <c r="C10" s="93"/>
      <c r="D10" s="93"/>
      <c r="E10" s="93"/>
      <c r="F10" s="94"/>
      <c r="G10" s="93"/>
      <c r="H10" s="93"/>
      <c r="I10" s="93"/>
      <c r="J10" s="93"/>
      <c r="K10" s="93"/>
    </row>
    <row r="11" spans="1:14" s="71" customFormat="1" ht="15.95" customHeight="1">
      <c r="A11" s="93"/>
      <c r="B11" s="93"/>
      <c r="C11" s="93"/>
      <c r="D11" s="93"/>
      <c r="E11" s="93"/>
      <c r="F11" s="94"/>
      <c r="G11" s="93"/>
      <c r="H11" s="93"/>
      <c r="I11" s="93"/>
      <c r="J11" s="93"/>
      <c r="K11" s="93"/>
    </row>
    <row r="12" spans="1:14" s="71" customFormat="1" ht="15.95" customHeight="1">
      <c r="A12" s="93"/>
      <c r="B12" s="93"/>
      <c r="C12" s="93"/>
      <c r="D12" s="93"/>
      <c r="E12" s="93"/>
      <c r="F12" s="94"/>
      <c r="G12" s="93"/>
      <c r="H12" s="93"/>
      <c r="I12" s="93"/>
      <c r="J12" s="93"/>
      <c r="K12" s="93"/>
    </row>
    <row r="13" spans="1:14" s="71" customFormat="1" ht="15.95" customHeight="1">
      <c r="A13" s="93"/>
      <c r="B13" s="93"/>
      <c r="C13" s="93"/>
      <c r="D13" s="93"/>
      <c r="E13" s="93"/>
      <c r="F13" s="94"/>
      <c r="G13" s="93"/>
      <c r="H13" s="93"/>
      <c r="I13" s="93"/>
      <c r="J13" s="93"/>
      <c r="K13" s="93"/>
    </row>
    <row r="14" spans="1:14" s="71" customFormat="1" ht="15.95" customHeight="1">
      <c r="A14" s="93"/>
      <c r="B14" s="93"/>
      <c r="C14" s="93"/>
      <c r="D14" s="93"/>
      <c r="E14" s="93"/>
      <c r="F14" s="94"/>
      <c r="G14" s="93"/>
      <c r="H14" s="93"/>
      <c r="I14" s="93"/>
      <c r="J14" s="93"/>
      <c r="K14" s="93"/>
    </row>
    <row r="15" spans="1:14" s="71" customFormat="1" ht="15.95" customHeight="1">
      <c r="A15" s="93"/>
      <c r="B15" s="93"/>
      <c r="C15" s="93"/>
      <c r="D15" s="93"/>
      <c r="E15" s="93"/>
      <c r="F15" s="94"/>
      <c r="G15" s="95"/>
      <c r="H15" s="93"/>
      <c r="I15" s="93"/>
      <c r="J15" s="93"/>
      <c r="K15" s="93"/>
    </row>
    <row r="16" spans="1:14" s="71" customFormat="1" ht="15.95" customHeight="1">
      <c r="A16" s="93"/>
      <c r="B16" s="93"/>
      <c r="C16" s="93"/>
      <c r="D16" s="93"/>
      <c r="E16" s="93"/>
      <c r="F16" s="94"/>
      <c r="G16" s="95"/>
      <c r="H16" s="93"/>
      <c r="I16" s="93"/>
      <c r="J16" s="93"/>
      <c r="K16" s="93"/>
    </row>
    <row r="17" spans="1:11" s="71" customFormat="1" ht="15.95" customHeight="1">
      <c r="A17" s="96"/>
      <c r="B17" s="96"/>
      <c r="C17" s="96"/>
      <c r="D17" s="96"/>
      <c r="E17" s="96"/>
      <c r="F17" s="94"/>
      <c r="G17" s="95"/>
      <c r="H17" s="93"/>
      <c r="I17" s="93"/>
      <c r="J17" s="93"/>
      <c r="K17" s="93"/>
    </row>
    <row r="18" spans="1:11" s="71" customFormat="1" ht="15.95" customHeight="1">
      <c r="A18" s="77"/>
      <c r="B18" s="77"/>
      <c r="C18" s="77"/>
      <c r="D18" s="77"/>
      <c r="E18" s="77"/>
      <c r="F18" s="97"/>
      <c r="G18" s="97"/>
      <c r="H18" s="93"/>
      <c r="I18" s="93"/>
      <c r="J18" s="93"/>
      <c r="K18" s="93"/>
    </row>
    <row r="19" spans="1:11" ht="15.95" customHeight="1"/>
    <row r="20" spans="1:11" ht="15.95" customHeight="1">
      <c r="A20" s="98" t="s">
        <v>124</v>
      </c>
      <c r="B20" s="80"/>
      <c r="C20" s="80"/>
      <c r="D20" s="80"/>
      <c r="E20" s="80"/>
    </row>
    <row r="21" spans="1:11" ht="28.5" customHeight="1">
      <c r="A21" s="268" t="s">
        <v>125</v>
      </c>
      <c r="B21" s="268"/>
      <c r="C21" s="268"/>
      <c r="D21" s="268"/>
      <c r="E21" s="268"/>
      <c r="F21" s="268"/>
      <c r="G21" s="268"/>
      <c r="H21" s="268"/>
      <c r="I21" s="268"/>
      <c r="J21" s="268"/>
      <c r="K21" s="268"/>
    </row>
  </sheetData>
  <mergeCells count="7">
    <mergeCell ref="A21:K21"/>
    <mergeCell ref="A2:K2"/>
    <mergeCell ref="A4:A5"/>
    <mergeCell ref="B4:B5"/>
    <mergeCell ref="C4:C5"/>
    <mergeCell ref="D4:D5"/>
    <mergeCell ref="E4:K4"/>
  </mergeCells>
  <phoneticPr fontId="1" type="noConversion"/>
  <pageMargins left="0.75" right="0.75" top="1" bottom="1" header="0.5" footer="0.5"/>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32"/>
  <sheetViews>
    <sheetView workbookViewId="0">
      <selection activeCell="O6" sqref="O6"/>
    </sheetView>
  </sheetViews>
  <sheetFormatPr defaultColWidth="9.875" defaultRowHeight="14.25"/>
  <cols>
    <col min="1" max="1" width="5.5" style="78" customWidth="1"/>
    <col min="2" max="2" width="8.5" style="78" customWidth="1"/>
    <col min="3" max="4" width="5" style="78" customWidth="1"/>
    <col min="5" max="6" width="14.25" style="78" customWidth="1"/>
    <col min="7" max="7" width="12.25" style="78" customWidth="1"/>
    <col min="8" max="8" width="8.75" style="78" customWidth="1"/>
    <col min="9" max="9" width="10.625" style="78" customWidth="1"/>
    <col min="10" max="10" width="8.5" style="78" customWidth="1"/>
    <col min="11" max="11" width="9.375" style="78" customWidth="1"/>
    <col min="12" max="12" width="16.875" style="78" customWidth="1"/>
    <col min="13" max="13" width="10.5" style="78" bestFit="1" customWidth="1"/>
    <col min="14" max="14" width="5.125" style="78" bestFit="1" customWidth="1"/>
    <col min="15" max="15" width="5.5" style="78" customWidth="1"/>
    <col min="16" max="16" width="10.5" style="78" bestFit="1" customWidth="1"/>
    <col min="17" max="17" width="5.125" style="78" bestFit="1" customWidth="1"/>
    <col min="18" max="18" width="5.5" style="78" customWidth="1"/>
    <col min="19" max="19" width="10.5" style="78" bestFit="1" customWidth="1"/>
    <col min="20" max="20" width="4.75" style="78" customWidth="1"/>
    <col min="21" max="21" width="12.375" style="78" bestFit="1" customWidth="1"/>
    <col min="22" max="256" width="9.875" style="78"/>
    <col min="257" max="257" width="5.5" style="78" customWidth="1"/>
    <col min="258" max="258" width="8.5" style="78" customWidth="1"/>
    <col min="259" max="260" width="5" style="78" customWidth="1"/>
    <col min="261" max="262" width="14.25" style="78" customWidth="1"/>
    <col min="263" max="263" width="12.25" style="78" customWidth="1"/>
    <col min="264" max="264" width="8.75" style="78" customWidth="1"/>
    <col min="265" max="265" width="10.625" style="78" customWidth="1"/>
    <col min="266" max="266" width="8.5" style="78" customWidth="1"/>
    <col min="267" max="267" width="9.375" style="78" customWidth="1"/>
    <col min="268" max="268" width="16.875" style="78" customWidth="1"/>
    <col min="269" max="269" width="10.5" style="78" bestFit="1" customWidth="1"/>
    <col min="270" max="270" width="5.125" style="78" bestFit="1" customWidth="1"/>
    <col min="271" max="271" width="5.5" style="78" customWidth="1"/>
    <col min="272" max="272" width="10.5" style="78" bestFit="1" customWidth="1"/>
    <col min="273" max="273" width="5.125" style="78" bestFit="1" customWidth="1"/>
    <col min="274" max="274" width="5.5" style="78" customWidth="1"/>
    <col min="275" max="275" width="10.5" style="78" bestFit="1" customWidth="1"/>
    <col min="276" max="276" width="4.75" style="78" customWidth="1"/>
    <col min="277" max="277" width="12.375" style="78" bestFit="1" customWidth="1"/>
    <col min="278" max="512" width="9.875" style="78"/>
    <col min="513" max="513" width="5.5" style="78" customWidth="1"/>
    <col min="514" max="514" width="8.5" style="78" customWidth="1"/>
    <col min="515" max="516" width="5" style="78" customWidth="1"/>
    <col min="517" max="518" width="14.25" style="78" customWidth="1"/>
    <col min="519" max="519" width="12.25" style="78" customWidth="1"/>
    <col min="520" max="520" width="8.75" style="78" customWidth="1"/>
    <col min="521" max="521" width="10.625" style="78" customWidth="1"/>
    <col min="522" max="522" width="8.5" style="78" customWidth="1"/>
    <col min="523" max="523" width="9.375" style="78" customWidth="1"/>
    <col min="524" max="524" width="16.875" style="78" customWidth="1"/>
    <col min="525" max="525" width="10.5" style="78" bestFit="1" customWidth="1"/>
    <col min="526" max="526" width="5.125" style="78" bestFit="1" customWidth="1"/>
    <col min="527" max="527" width="5.5" style="78" customWidth="1"/>
    <col min="528" max="528" width="10.5" style="78" bestFit="1" customWidth="1"/>
    <col min="529" max="529" width="5.125" style="78" bestFit="1" customWidth="1"/>
    <col min="530" max="530" width="5.5" style="78" customWidth="1"/>
    <col min="531" max="531" width="10.5" style="78" bestFit="1" customWidth="1"/>
    <col min="532" max="532" width="4.75" style="78" customWidth="1"/>
    <col min="533" max="533" width="12.375" style="78" bestFit="1" customWidth="1"/>
    <col min="534" max="768" width="9.875" style="78"/>
    <col min="769" max="769" width="5.5" style="78" customWidth="1"/>
    <col min="770" max="770" width="8.5" style="78" customWidth="1"/>
    <col min="771" max="772" width="5" style="78" customWidth="1"/>
    <col min="773" max="774" width="14.25" style="78" customWidth="1"/>
    <col min="775" max="775" width="12.25" style="78" customWidth="1"/>
    <col min="776" max="776" width="8.75" style="78" customWidth="1"/>
    <col min="777" max="777" width="10.625" style="78" customWidth="1"/>
    <col min="778" max="778" width="8.5" style="78" customWidth="1"/>
    <col min="779" max="779" width="9.375" style="78" customWidth="1"/>
    <col min="780" max="780" width="16.875" style="78" customWidth="1"/>
    <col min="781" max="781" width="10.5" style="78" bestFit="1" customWidth="1"/>
    <col min="782" max="782" width="5.125" style="78" bestFit="1" customWidth="1"/>
    <col min="783" max="783" width="5.5" style="78" customWidth="1"/>
    <col min="784" max="784" width="10.5" style="78" bestFit="1" customWidth="1"/>
    <col min="785" max="785" width="5.125" style="78" bestFit="1" customWidth="1"/>
    <col min="786" max="786" width="5.5" style="78" customWidth="1"/>
    <col min="787" max="787" width="10.5" style="78" bestFit="1" customWidth="1"/>
    <col min="788" max="788" width="4.75" style="78" customWidth="1"/>
    <col min="789" max="789" width="12.375" style="78" bestFit="1" customWidth="1"/>
    <col min="790" max="1024" width="9.875" style="78"/>
    <col min="1025" max="1025" width="5.5" style="78" customWidth="1"/>
    <col min="1026" max="1026" width="8.5" style="78" customWidth="1"/>
    <col min="1027" max="1028" width="5" style="78" customWidth="1"/>
    <col min="1029" max="1030" width="14.25" style="78" customWidth="1"/>
    <col min="1031" max="1031" width="12.25" style="78" customWidth="1"/>
    <col min="1032" max="1032" width="8.75" style="78" customWidth="1"/>
    <col min="1033" max="1033" width="10.625" style="78" customWidth="1"/>
    <col min="1034" max="1034" width="8.5" style="78" customWidth="1"/>
    <col min="1035" max="1035" width="9.375" style="78" customWidth="1"/>
    <col min="1036" max="1036" width="16.875" style="78" customWidth="1"/>
    <col min="1037" max="1037" width="10.5" style="78" bestFit="1" customWidth="1"/>
    <col min="1038" max="1038" width="5.125" style="78" bestFit="1" customWidth="1"/>
    <col min="1039" max="1039" width="5.5" style="78" customWidth="1"/>
    <col min="1040" max="1040" width="10.5" style="78" bestFit="1" customWidth="1"/>
    <col min="1041" max="1041" width="5.125" style="78" bestFit="1" customWidth="1"/>
    <col min="1042" max="1042" width="5.5" style="78" customWidth="1"/>
    <col min="1043" max="1043" width="10.5" style="78" bestFit="1" customWidth="1"/>
    <col min="1044" max="1044" width="4.75" style="78" customWidth="1"/>
    <col min="1045" max="1045" width="12.375" style="78" bestFit="1" customWidth="1"/>
    <col min="1046" max="1280" width="9.875" style="78"/>
    <col min="1281" max="1281" width="5.5" style="78" customWidth="1"/>
    <col min="1282" max="1282" width="8.5" style="78" customWidth="1"/>
    <col min="1283" max="1284" width="5" style="78" customWidth="1"/>
    <col min="1285" max="1286" width="14.25" style="78" customWidth="1"/>
    <col min="1287" max="1287" width="12.25" style="78" customWidth="1"/>
    <col min="1288" max="1288" width="8.75" style="78" customWidth="1"/>
    <col min="1289" max="1289" width="10.625" style="78" customWidth="1"/>
    <col min="1290" max="1290" width="8.5" style="78" customWidth="1"/>
    <col min="1291" max="1291" width="9.375" style="78" customWidth="1"/>
    <col min="1292" max="1292" width="16.875" style="78" customWidth="1"/>
    <col min="1293" max="1293" width="10.5" style="78" bestFit="1" customWidth="1"/>
    <col min="1294" max="1294" width="5.125" style="78" bestFit="1" customWidth="1"/>
    <col min="1295" max="1295" width="5.5" style="78" customWidth="1"/>
    <col min="1296" max="1296" width="10.5" style="78" bestFit="1" customWidth="1"/>
    <col min="1297" max="1297" width="5.125" style="78" bestFit="1" customWidth="1"/>
    <col min="1298" max="1298" width="5.5" style="78" customWidth="1"/>
    <col min="1299" max="1299" width="10.5" style="78" bestFit="1" customWidth="1"/>
    <col min="1300" max="1300" width="4.75" style="78" customWidth="1"/>
    <col min="1301" max="1301" width="12.375" style="78" bestFit="1" customWidth="1"/>
    <col min="1302" max="1536" width="9.875" style="78"/>
    <col min="1537" max="1537" width="5.5" style="78" customWidth="1"/>
    <col min="1538" max="1538" width="8.5" style="78" customWidth="1"/>
    <col min="1539" max="1540" width="5" style="78" customWidth="1"/>
    <col min="1541" max="1542" width="14.25" style="78" customWidth="1"/>
    <col min="1543" max="1543" width="12.25" style="78" customWidth="1"/>
    <col min="1544" max="1544" width="8.75" style="78" customWidth="1"/>
    <col min="1545" max="1545" width="10.625" style="78" customWidth="1"/>
    <col min="1546" max="1546" width="8.5" style="78" customWidth="1"/>
    <col min="1547" max="1547" width="9.375" style="78" customWidth="1"/>
    <col min="1548" max="1548" width="16.875" style="78" customWidth="1"/>
    <col min="1549" max="1549" width="10.5" style="78" bestFit="1" customWidth="1"/>
    <col min="1550" max="1550" width="5.125" style="78" bestFit="1" customWidth="1"/>
    <col min="1551" max="1551" width="5.5" style="78" customWidth="1"/>
    <col min="1552" max="1552" width="10.5" style="78" bestFit="1" customWidth="1"/>
    <col min="1553" max="1553" width="5.125" style="78" bestFit="1" customWidth="1"/>
    <col min="1554" max="1554" width="5.5" style="78" customWidth="1"/>
    <col min="1555" max="1555" width="10.5" style="78" bestFit="1" customWidth="1"/>
    <col min="1556" max="1556" width="4.75" style="78" customWidth="1"/>
    <col min="1557" max="1557" width="12.375" style="78" bestFit="1" customWidth="1"/>
    <col min="1558" max="1792" width="9.875" style="78"/>
    <col min="1793" max="1793" width="5.5" style="78" customWidth="1"/>
    <col min="1794" max="1794" width="8.5" style="78" customWidth="1"/>
    <col min="1795" max="1796" width="5" style="78" customWidth="1"/>
    <col min="1797" max="1798" width="14.25" style="78" customWidth="1"/>
    <col min="1799" max="1799" width="12.25" style="78" customWidth="1"/>
    <col min="1800" max="1800" width="8.75" style="78" customWidth="1"/>
    <col min="1801" max="1801" width="10.625" style="78" customWidth="1"/>
    <col min="1802" max="1802" width="8.5" style="78" customWidth="1"/>
    <col min="1803" max="1803" width="9.375" style="78" customWidth="1"/>
    <col min="1804" max="1804" width="16.875" style="78" customWidth="1"/>
    <col min="1805" max="1805" width="10.5" style="78" bestFit="1" customWidth="1"/>
    <col min="1806" max="1806" width="5.125" style="78" bestFit="1" customWidth="1"/>
    <col min="1807" max="1807" width="5.5" style="78" customWidth="1"/>
    <col min="1808" max="1808" width="10.5" style="78" bestFit="1" customWidth="1"/>
    <col min="1809" max="1809" width="5.125" style="78" bestFit="1" customWidth="1"/>
    <col min="1810" max="1810" width="5.5" style="78" customWidth="1"/>
    <col min="1811" max="1811" width="10.5" style="78" bestFit="1" customWidth="1"/>
    <col min="1812" max="1812" width="4.75" style="78" customWidth="1"/>
    <col min="1813" max="1813" width="12.375" style="78" bestFit="1" customWidth="1"/>
    <col min="1814" max="2048" width="9.875" style="78"/>
    <col min="2049" max="2049" width="5.5" style="78" customWidth="1"/>
    <col min="2050" max="2050" width="8.5" style="78" customWidth="1"/>
    <col min="2051" max="2052" width="5" style="78" customWidth="1"/>
    <col min="2053" max="2054" width="14.25" style="78" customWidth="1"/>
    <col min="2055" max="2055" width="12.25" style="78" customWidth="1"/>
    <col min="2056" max="2056" width="8.75" style="78" customWidth="1"/>
    <col min="2057" max="2057" width="10.625" style="78" customWidth="1"/>
    <col min="2058" max="2058" width="8.5" style="78" customWidth="1"/>
    <col min="2059" max="2059" width="9.375" style="78" customWidth="1"/>
    <col min="2060" max="2060" width="16.875" style="78" customWidth="1"/>
    <col min="2061" max="2061" width="10.5" style="78" bestFit="1" customWidth="1"/>
    <col min="2062" max="2062" width="5.125" style="78" bestFit="1" customWidth="1"/>
    <col min="2063" max="2063" width="5.5" style="78" customWidth="1"/>
    <col min="2064" max="2064" width="10.5" style="78" bestFit="1" customWidth="1"/>
    <col min="2065" max="2065" width="5.125" style="78" bestFit="1" customWidth="1"/>
    <col min="2066" max="2066" width="5.5" style="78" customWidth="1"/>
    <col min="2067" max="2067" width="10.5" style="78" bestFit="1" customWidth="1"/>
    <col min="2068" max="2068" width="4.75" style="78" customWidth="1"/>
    <col min="2069" max="2069" width="12.375" style="78" bestFit="1" customWidth="1"/>
    <col min="2070" max="2304" width="9.875" style="78"/>
    <col min="2305" max="2305" width="5.5" style="78" customWidth="1"/>
    <col min="2306" max="2306" width="8.5" style="78" customWidth="1"/>
    <col min="2307" max="2308" width="5" style="78" customWidth="1"/>
    <col min="2309" max="2310" width="14.25" style="78" customWidth="1"/>
    <col min="2311" max="2311" width="12.25" style="78" customWidth="1"/>
    <col min="2312" max="2312" width="8.75" style="78" customWidth="1"/>
    <col min="2313" max="2313" width="10.625" style="78" customWidth="1"/>
    <col min="2314" max="2314" width="8.5" style="78" customWidth="1"/>
    <col min="2315" max="2315" width="9.375" style="78" customWidth="1"/>
    <col min="2316" max="2316" width="16.875" style="78" customWidth="1"/>
    <col min="2317" max="2317" width="10.5" style="78" bestFit="1" customWidth="1"/>
    <col min="2318" max="2318" width="5.125" style="78" bestFit="1" customWidth="1"/>
    <col min="2319" max="2319" width="5.5" style="78" customWidth="1"/>
    <col min="2320" max="2320" width="10.5" style="78" bestFit="1" customWidth="1"/>
    <col min="2321" max="2321" width="5.125" style="78" bestFit="1" customWidth="1"/>
    <col min="2322" max="2322" width="5.5" style="78" customWidth="1"/>
    <col min="2323" max="2323" width="10.5" style="78" bestFit="1" customWidth="1"/>
    <col min="2324" max="2324" width="4.75" style="78" customWidth="1"/>
    <col min="2325" max="2325" width="12.375" style="78" bestFit="1" customWidth="1"/>
    <col min="2326" max="2560" width="9.875" style="78"/>
    <col min="2561" max="2561" width="5.5" style="78" customWidth="1"/>
    <col min="2562" max="2562" width="8.5" style="78" customWidth="1"/>
    <col min="2563" max="2564" width="5" style="78" customWidth="1"/>
    <col min="2565" max="2566" width="14.25" style="78" customWidth="1"/>
    <col min="2567" max="2567" width="12.25" style="78" customWidth="1"/>
    <col min="2568" max="2568" width="8.75" style="78" customWidth="1"/>
    <col min="2569" max="2569" width="10.625" style="78" customWidth="1"/>
    <col min="2570" max="2570" width="8.5" style="78" customWidth="1"/>
    <col min="2571" max="2571" width="9.375" style="78" customWidth="1"/>
    <col min="2572" max="2572" width="16.875" style="78" customWidth="1"/>
    <col min="2573" max="2573" width="10.5" style="78" bestFit="1" customWidth="1"/>
    <col min="2574" max="2574" width="5.125" style="78" bestFit="1" customWidth="1"/>
    <col min="2575" max="2575" width="5.5" style="78" customWidth="1"/>
    <col min="2576" max="2576" width="10.5" style="78" bestFit="1" customWidth="1"/>
    <col min="2577" max="2577" width="5.125" style="78" bestFit="1" customWidth="1"/>
    <col min="2578" max="2578" width="5.5" style="78" customWidth="1"/>
    <col min="2579" max="2579" width="10.5" style="78" bestFit="1" customWidth="1"/>
    <col min="2580" max="2580" width="4.75" style="78" customWidth="1"/>
    <col min="2581" max="2581" width="12.375" style="78" bestFit="1" customWidth="1"/>
    <col min="2582" max="2816" width="9.875" style="78"/>
    <col min="2817" max="2817" width="5.5" style="78" customWidth="1"/>
    <col min="2818" max="2818" width="8.5" style="78" customWidth="1"/>
    <col min="2819" max="2820" width="5" style="78" customWidth="1"/>
    <col min="2821" max="2822" width="14.25" style="78" customWidth="1"/>
    <col min="2823" max="2823" width="12.25" style="78" customWidth="1"/>
    <col min="2824" max="2824" width="8.75" style="78" customWidth="1"/>
    <col min="2825" max="2825" width="10.625" style="78" customWidth="1"/>
    <col min="2826" max="2826" width="8.5" style="78" customWidth="1"/>
    <col min="2827" max="2827" width="9.375" style="78" customWidth="1"/>
    <col min="2828" max="2828" width="16.875" style="78" customWidth="1"/>
    <col min="2829" max="2829" width="10.5" style="78" bestFit="1" customWidth="1"/>
    <col min="2830" max="2830" width="5.125" style="78" bestFit="1" customWidth="1"/>
    <col min="2831" max="2831" width="5.5" style="78" customWidth="1"/>
    <col min="2832" max="2832" width="10.5" style="78" bestFit="1" customWidth="1"/>
    <col min="2833" max="2833" width="5.125" style="78" bestFit="1" customWidth="1"/>
    <col min="2834" max="2834" width="5.5" style="78" customWidth="1"/>
    <col min="2835" max="2835" width="10.5" style="78" bestFit="1" customWidth="1"/>
    <col min="2836" max="2836" width="4.75" style="78" customWidth="1"/>
    <col min="2837" max="2837" width="12.375" style="78" bestFit="1" customWidth="1"/>
    <col min="2838" max="3072" width="9.875" style="78"/>
    <col min="3073" max="3073" width="5.5" style="78" customWidth="1"/>
    <col min="3074" max="3074" width="8.5" style="78" customWidth="1"/>
    <col min="3075" max="3076" width="5" style="78" customWidth="1"/>
    <col min="3077" max="3078" width="14.25" style="78" customWidth="1"/>
    <col min="3079" max="3079" width="12.25" style="78" customWidth="1"/>
    <col min="3080" max="3080" width="8.75" style="78" customWidth="1"/>
    <col min="3081" max="3081" width="10.625" style="78" customWidth="1"/>
    <col min="3082" max="3082" width="8.5" style="78" customWidth="1"/>
    <col min="3083" max="3083" width="9.375" style="78" customWidth="1"/>
    <col min="3084" max="3084" width="16.875" style="78" customWidth="1"/>
    <col min="3085" max="3085" width="10.5" style="78" bestFit="1" customWidth="1"/>
    <col min="3086" max="3086" width="5.125" style="78" bestFit="1" customWidth="1"/>
    <col min="3087" max="3087" width="5.5" style="78" customWidth="1"/>
    <col min="3088" max="3088" width="10.5" style="78" bestFit="1" customWidth="1"/>
    <col min="3089" max="3089" width="5.125" style="78" bestFit="1" customWidth="1"/>
    <col min="3090" max="3090" width="5.5" style="78" customWidth="1"/>
    <col min="3091" max="3091" width="10.5" style="78" bestFit="1" customWidth="1"/>
    <col min="3092" max="3092" width="4.75" style="78" customWidth="1"/>
    <col min="3093" max="3093" width="12.375" style="78" bestFit="1" customWidth="1"/>
    <col min="3094" max="3328" width="9.875" style="78"/>
    <col min="3329" max="3329" width="5.5" style="78" customWidth="1"/>
    <col min="3330" max="3330" width="8.5" style="78" customWidth="1"/>
    <col min="3331" max="3332" width="5" style="78" customWidth="1"/>
    <col min="3333" max="3334" width="14.25" style="78" customWidth="1"/>
    <col min="3335" max="3335" width="12.25" style="78" customWidth="1"/>
    <col min="3336" max="3336" width="8.75" style="78" customWidth="1"/>
    <col min="3337" max="3337" width="10.625" style="78" customWidth="1"/>
    <col min="3338" max="3338" width="8.5" style="78" customWidth="1"/>
    <col min="3339" max="3339" width="9.375" style="78" customWidth="1"/>
    <col min="3340" max="3340" width="16.875" style="78" customWidth="1"/>
    <col min="3341" max="3341" width="10.5" style="78" bestFit="1" customWidth="1"/>
    <col min="3342" max="3342" width="5.125" style="78" bestFit="1" customWidth="1"/>
    <col min="3343" max="3343" width="5.5" style="78" customWidth="1"/>
    <col min="3344" max="3344" width="10.5" style="78" bestFit="1" customWidth="1"/>
    <col min="3345" max="3345" width="5.125" style="78" bestFit="1" customWidth="1"/>
    <col min="3346" max="3346" width="5.5" style="78" customWidth="1"/>
    <col min="3347" max="3347" width="10.5" style="78" bestFit="1" customWidth="1"/>
    <col min="3348" max="3348" width="4.75" style="78" customWidth="1"/>
    <col min="3349" max="3349" width="12.375" style="78" bestFit="1" customWidth="1"/>
    <col min="3350" max="3584" width="9.875" style="78"/>
    <col min="3585" max="3585" width="5.5" style="78" customWidth="1"/>
    <col min="3586" max="3586" width="8.5" style="78" customWidth="1"/>
    <col min="3587" max="3588" width="5" style="78" customWidth="1"/>
    <col min="3589" max="3590" width="14.25" style="78" customWidth="1"/>
    <col min="3591" max="3591" width="12.25" style="78" customWidth="1"/>
    <col min="3592" max="3592" width="8.75" style="78" customWidth="1"/>
    <col min="3593" max="3593" width="10.625" style="78" customWidth="1"/>
    <col min="3594" max="3594" width="8.5" style="78" customWidth="1"/>
    <col min="3595" max="3595" width="9.375" style="78" customWidth="1"/>
    <col min="3596" max="3596" width="16.875" style="78" customWidth="1"/>
    <col min="3597" max="3597" width="10.5" style="78" bestFit="1" customWidth="1"/>
    <col min="3598" max="3598" width="5.125" style="78" bestFit="1" customWidth="1"/>
    <col min="3599" max="3599" width="5.5" style="78" customWidth="1"/>
    <col min="3600" max="3600" width="10.5" style="78" bestFit="1" customWidth="1"/>
    <col min="3601" max="3601" width="5.125" style="78" bestFit="1" customWidth="1"/>
    <col min="3602" max="3602" width="5.5" style="78" customWidth="1"/>
    <col min="3603" max="3603" width="10.5" style="78" bestFit="1" customWidth="1"/>
    <col min="3604" max="3604" width="4.75" style="78" customWidth="1"/>
    <col min="3605" max="3605" width="12.375" style="78" bestFit="1" customWidth="1"/>
    <col min="3606" max="3840" width="9.875" style="78"/>
    <col min="3841" max="3841" width="5.5" style="78" customWidth="1"/>
    <col min="3842" max="3842" width="8.5" style="78" customWidth="1"/>
    <col min="3843" max="3844" width="5" style="78" customWidth="1"/>
    <col min="3845" max="3846" width="14.25" style="78" customWidth="1"/>
    <col min="3847" max="3847" width="12.25" style="78" customWidth="1"/>
    <col min="3848" max="3848" width="8.75" style="78" customWidth="1"/>
    <col min="3849" max="3849" width="10.625" style="78" customWidth="1"/>
    <col min="3850" max="3850" width="8.5" style="78" customWidth="1"/>
    <col min="3851" max="3851" width="9.375" style="78" customWidth="1"/>
    <col min="3852" max="3852" width="16.875" style="78" customWidth="1"/>
    <col min="3853" max="3853" width="10.5" style="78" bestFit="1" customWidth="1"/>
    <col min="3854" max="3854" width="5.125" style="78" bestFit="1" customWidth="1"/>
    <col min="3855" max="3855" width="5.5" style="78" customWidth="1"/>
    <col min="3856" max="3856" width="10.5" style="78" bestFit="1" customWidth="1"/>
    <col min="3857" max="3857" width="5.125" style="78" bestFit="1" customWidth="1"/>
    <col min="3858" max="3858" width="5.5" style="78" customWidth="1"/>
    <col min="3859" max="3859" width="10.5" style="78" bestFit="1" customWidth="1"/>
    <col min="3860" max="3860" width="4.75" style="78" customWidth="1"/>
    <col min="3861" max="3861" width="12.375" style="78" bestFit="1" customWidth="1"/>
    <col min="3862" max="4096" width="9.875" style="78"/>
    <col min="4097" max="4097" width="5.5" style="78" customWidth="1"/>
    <col min="4098" max="4098" width="8.5" style="78" customWidth="1"/>
    <col min="4099" max="4100" width="5" style="78" customWidth="1"/>
    <col min="4101" max="4102" width="14.25" style="78" customWidth="1"/>
    <col min="4103" max="4103" width="12.25" style="78" customWidth="1"/>
    <col min="4104" max="4104" width="8.75" style="78" customWidth="1"/>
    <col min="4105" max="4105" width="10.625" style="78" customWidth="1"/>
    <col min="4106" max="4106" width="8.5" style="78" customWidth="1"/>
    <col min="4107" max="4107" width="9.375" style="78" customWidth="1"/>
    <col min="4108" max="4108" width="16.875" style="78" customWidth="1"/>
    <col min="4109" max="4109" width="10.5" style="78" bestFit="1" customWidth="1"/>
    <col min="4110" max="4110" width="5.125" style="78" bestFit="1" customWidth="1"/>
    <col min="4111" max="4111" width="5.5" style="78" customWidth="1"/>
    <col min="4112" max="4112" width="10.5" style="78" bestFit="1" customWidth="1"/>
    <col min="4113" max="4113" width="5.125" style="78" bestFit="1" customWidth="1"/>
    <col min="4114" max="4114" width="5.5" style="78" customWidth="1"/>
    <col min="4115" max="4115" width="10.5" style="78" bestFit="1" customWidth="1"/>
    <col min="4116" max="4116" width="4.75" style="78" customWidth="1"/>
    <col min="4117" max="4117" width="12.375" style="78" bestFit="1" customWidth="1"/>
    <col min="4118" max="4352" width="9.875" style="78"/>
    <col min="4353" max="4353" width="5.5" style="78" customWidth="1"/>
    <col min="4354" max="4354" width="8.5" style="78" customWidth="1"/>
    <col min="4355" max="4356" width="5" style="78" customWidth="1"/>
    <col min="4357" max="4358" width="14.25" style="78" customWidth="1"/>
    <col min="4359" max="4359" width="12.25" style="78" customWidth="1"/>
    <col min="4360" max="4360" width="8.75" style="78" customWidth="1"/>
    <col min="4361" max="4361" width="10.625" style="78" customWidth="1"/>
    <col min="4362" max="4362" width="8.5" style="78" customWidth="1"/>
    <col min="4363" max="4363" width="9.375" style="78" customWidth="1"/>
    <col min="4364" max="4364" width="16.875" style="78" customWidth="1"/>
    <col min="4365" max="4365" width="10.5" style="78" bestFit="1" customWidth="1"/>
    <col min="4366" max="4366" width="5.125" style="78" bestFit="1" customWidth="1"/>
    <col min="4367" max="4367" width="5.5" style="78" customWidth="1"/>
    <col min="4368" max="4368" width="10.5" style="78" bestFit="1" customWidth="1"/>
    <col min="4369" max="4369" width="5.125" style="78" bestFit="1" customWidth="1"/>
    <col min="4370" max="4370" width="5.5" style="78" customWidth="1"/>
    <col min="4371" max="4371" width="10.5" style="78" bestFit="1" customWidth="1"/>
    <col min="4372" max="4372" width="4.75" style="78" customWidth="1"/>
    <col min="4373" max="4373" width="12.375" style="78" bestFit="1" customWidth="1"/>
    <col min="4374" max="4608" width="9.875" style="78"/>
    <col min="4609" max="4609" width="5.5" style="78" customWidth="1"/>
    <col min="4610" max="4610" width="8.5" style="78" customWidth="1"/>
    <col min="4611" max="4612" width="5" style="78" customWidth="1"/>
    <col min="4613" max="4614" width="14.25" style="78" customWidth="1"/>
    <col min="4615" max="4615" width="12.25" style="78" customWidth="1"/>
    <col min="4616" max="4616" width="8.75" style="78" customWidth="1"/>
    <col min="4617" max="4617" width="10.625" style="78" customWidth="1"/>
    <col min="4618" max="4618" width="8.5" style="78" customWidth="1"/>
    <col min="4619" max="4619" width="9.375" style="78" customWidth="1"/>
    <col min="4620" max="4620" width="16.875" style="78" customWidth="1"/>
    <col min="4621" max="4621" width="10.5" style="78" bestFit="1" customWidth="1"/>
    <col min="4622" max="4622" width="5.125" style="78" bestFit="1" customWidth="1"/>
    <col min="4623" max="4623" width="5.5" style="78" customWidth="1"/>
    <col min="4624" max="4624" width="10.5" style="78" bestFit="1" customWidth="1"/>
    <col min="4625" max="4625" width="5.125" style="78" bestFit="1" customWidth="1"/>
    <col min="4626" max="4626" width="5.5" style="78" customWidth="1"/>
    <col min="4627" max="4627" width="10.5" style="78" bestFit="1" customWidth="1"/>
    <col min="4628" max="4628" width="4.75" style="78" customWidth="1"/>
    <col min="4629" max="4629" width="12.375" style="78" bestFit="1" customWidth="1"/>
    <col min="4630" max="4864" width="9.875" style="78"/>
    <col min="4865" max="4865" width="5.5" style="78" customWidth="1"/>
    <col min="4866" max="4866" width="8.5" style="78" customWidth="1"/>
    <col min="4867" max="4868" width="5" style="78" customWidth="1"/>
    <col min="4869" max="4870" width="14.25" style="78" customWidth="1"/>
    <col min="4871" max="4871" width="12.25" style="78" customWidth="1"/>
    <col min="4872" max="4872" width="8.75" style="78" customWidth="1"/>
    <col min="4873" max="4873" width="10.625" style="78" customWidth="1"/>
    <col min="4874" max="4874" width="8.5" style="78" customWidth="1"/>
    <col min="4875" max="4875" width="9.375" style="78" customWidth="1"/>
    <col min="4876" max="4876" width="16.875" style="78" customWidth="1"/>
    <col min="4877" max="4877" width="10.5" style="78" bestFit="1" customWidth="1"/>
    <col min="4878" max="4878" width="5.125" style="78" bestFit="1" customWidth="1"/>
    <col min="4879" max="4879" width="5.5" style="78" customWidth="1"/>
    <col min="4880" max="4880" width="10.5" style="78" bestFit="1" customWidth="1"/>
    <col min="4881" max="4881" width="5.125" style="78" bestFit="1" customWidth="1"/>
    <col min="4882" max="4882" width="5.5" style="78" customWidth="1"/>
    <col min="4883" max="4883" width="10.5" style="78" bestFit="1" customWidth="1"/>
    <col min="4884" max="4884" width="4.75" style="78" customWidth="1"/>
    <col min="4885" max="4885" width="12.375" style="78" bestFit="1" customWidth="1"/>
    <col min="4886" max="5120" width="9.875" style="78"/>
    <col min="5121" max="5121" width="5.5" style="78" customWidth="1"/>
    <col min="5122" max="5122" width="8.5" style="78" customWidth="1"/>
    <col min="5123" max="5124" width="5" style="78" customWidth="1"/>
    <col min="5125" max="5126" width="14.25" style="78" customWidth="1"/>
    <col min="5127" max="5127" width="12.25" style="78" customWidth="1"/>
    <col min="5128" max="5128" width="8.75" style="78" customWidth="1"/>
    <col min="5129" max="5129" width="10.625" style="78" customWidth="1"/>
    <col min="5130" max="5130" width="8.5" style="78" customWidth="1"/>
    <col min="5131" max="5131" width="9.375" style="78" customWidth="1"/>
    <col min="5132" max="5132" width="16.875" style="78" customWidth="1"/>
    <col min="5133" max="5133" width="10.5" style="78" bestFit="1" customWidth="1"/>
    <col min="5134" max="5134" width="5.125" style="78" bestFit="1" customWidth="1"/>
    <col min="5135" max="5135" width="5.5" style="78" customWidth="1"/>
    <col min="5136" max="5136" width="10.5" style="78" bestFit="1" customWidth="1"/>
    <col min="5137" max="5137" width="5.125" style="78" bestFit="1" customWidth="1"/>
    <col min="5138" max="5138" width="5.5" style="78" customWidth="1"/>
    <col min="5139" max="5139" width="10.5" style="78" bestFit="1" customWidth="1"/>
    <col min="5140" max="5140" width="4.75" style="78" customWidth="1"/>
    <col min="5141" max="5141" width="12.375" style="78" bestFit="1" customWidth="1"/>
    <col min="5142" max="5376" width="9.875" style="78"/>
    <col min="5377" max="5377" width="5.5" style="78" customWidth="1"/>
    <col min="5378" max="5378" width="8.5" style="78" customWidth="1"/>
    <col min="5379" max="5380" width="5" style="78" customWidth="1"/>
    <col min="5381" max="5382" width="14.25" style="78" customWidth="1"/>
    <col min="5383" max="5383" width="12.25" style="78" customWidth="1"/>
    <col min="5384" max="5384" width="8.75" style="78" customWidth="1"/>
    <col min="5385" max="5385" width="10.625" style="78" customWidth="1"/>
    <col min="5386" max="5386" width="8.5" style="78" customWidth="1"/>
    <col min="5387" max="5387" width="9.375" style="78" customWidth="1"/>
    <col min="5388" max="5388" width="16.875" style="78" customWidth="1"/>
    <col min="5389" max="5389" width="10.5" style="78" bestFit="1" customWidth="1"/>
    <col min="5390" max="5390" width="5.125" style="78" bestFit="1" customWidth="1"/>
    <col min="5391" max="5391" width="5.5" style="78" customWidth="1"/>
    <col min="5392" max="5392" width="10.5" style="78" bestFit="1" customWidth="1"/>
    <col min="5393" max="5393" width="5.125" style="78" bestFit="1" customWidth="1"/>
    <col min="5394" max="5394" width="5.5" style="78" customWidth="1"/>
    <col min="5395" max="5395" width="10.5" style="78" bestFit="1" customWidth="1"/>
    <col min="5396" max="5396" width="4.75" style="78" customWidth="1"/>
    <col min="5397" max="5397" width="12.375" style="78" bestFit="1" customWidth="1"/>
    <col min="5398" max="5632" width="9.875" style="78"/>
    <col min="5633" max="5633" width="5.5" style="78" customWidth="1"/>
    <col min="5634" max="5634" width="8.5" style="78" customWidth="1"/>
    <col min="5635" max="5636" width="5" style="78" customWidth="1"/>
    <col min="5637" max="5638" width="14.25" style="78" customWidth="1"/>
    <col min="5639" max="5639" width="12.25" style="78" customWidth="1"/>
    <col min="5640" max="5640" width="8.75" style="78" customWidth="1"/>
    <col min="5641" max="5641" width="10.625" style="78" customWidth="1"/>
    <col min="5642" max="5642" width="8.5" style="78" customWidth="1"/>
    <col min="5643" max="5643" width="9.375" style="78" customWidth="1"/>
    <col min="5644" max="5644" width="16.875" style="78" customWidth="1"/>
    <col min="5645" max="5645" width="10.5" style="78" bestFit="1" customWidth="1"/>
    <col min="5646" max="5646" width="5.125" style="78" bestFit="1" customWidth="1"/>
    <col min="5647" max="5647" width="5.5" style="78" customWidth="1"/>
    <col min="5648" max="5648" width="10.5" style="78" bestFit="1" customWidth="1"/>
    <col min="5649" max="5649" width="5.125" style="78" bestFit="1" customWidth="1"/>
    <col min="5650" max="5650" width="5.5" style="78" customWidth="1"/>
    <col min="5651" max="5651" width="10.5" style="78" bestFit="1" customWidth="1"/>
    <col min="5652" max="5652" width="4.75" style="78" customWidth="1"/>
    <col min="5653" max="5653" width="12.375" style="78" bestFit="1" customWidth="1"/>
    <col min="5654" max="5888" width="9.875" style="78"/>
    <col min="5889" max="5889" width="5.5" style="78" customWidth="1"/>
    <col min="5890" max="5890" width="8.5" style="78" customWidth="1"/>
    <col min="5891" max="5892" width="5" style="78" customWidth="1"/>
    <col min="5893" max="5894" width="14.25" style="78" customWidth="1"/>
    <col min="5895" max="5895" width="12.25" style="78" customWidth="1"/>
    <col min="5896" max="5896" width="8.75" style="78" customWidth="1"/>
    <col min="5897" max="5897" width="10.625" style="78" customWidth="1"/>
    <col min="5898" max="5898" width="8.5" style="78" customWidth="1"/>
    <col min="5899" max="5899" width="9.375" style="78" customWidth="1"/>
    <col min="5900" max="5900" width="16.875" style="78" customWidth="1"/>
    <col min="5901" max="5901" width="10.5" style="78" bestFit="1" customWidth="1"/>
    <col min="5902" max="5902" width="5.125" style="78" bestFit="1" customWidth="1"/>
    <col min="5903" max="5903" width="5.5" style="78" customWidth="1"/>
    <col min="5904" max="5904" width="10.5" style="78" bestFit="1" customWidth="1"/>
    <col min="5905" max="5905" width="5.125" style="78" bestFit="1" customWidth="1"/>
    <col min="5906" max="5906" width="5.5" style="78" customWidth="1"/>
    <col min="5907" max="5907" width="10.5" style="78" bestFit="1" customWidth="1"/>
    <col min="5908" max="5908" width="4.75" style="78" customWidth="1"/>
    <col min="5909" max="5909" width="12.375" style="78" bestFit="1" customWidth="1"/>
    <col min="5910" max="6144" width="9.875" style="78"/>
    <col min="6145" max="6145" width="5.5" style="78" customWidth="1"/>
    <col min="6146" max="6146" width="8.5" style="78" customWidth="1"/>
    <col min="6147" max="6148" width="5" style="78" customWidth="1"/>
    <col min="6149" max="6150" width="14.25" style="78" customWidth="1"/>
    <col min="6151" max="6151" width="12.25" style="78" customWidth="1"/>
    <col min="6152" max="6152" width="8.75" style="78" customWidth="1"/>
    <col min="6153" max="6153" width="10.625" style="78" customWidth="1"/>
    <col min="6154" max="6154" width="8.5" style="78" customWidth="1"/>
    <col min="6155" max="6155" width="9.375" style="78" customWidth="1"/>
    <col min="6156" max="6156" width="16.875" style="78" customWidth="1"/>
    <col min="6157" max="6157" width="10.5" style="78" bestFit="1" customWidth="1"/>
    <col min="6158" max="6158" width="5.125" style="78" bestFit="1" customWidth="1"/>
    <col min="6159" max="6159" width="5.5" style="78" customWidth="1"/>
    <col min="6160" max="6160" width="10.5" style="78" bestFit="1" customWidth="1"/>
    <col min="6161" max="6161" width="5.125" style="78" bestFit="1" customWidth="1"/>
    <col min="6162" max="6162" width="5.5" style="78" customWidth="1"/>
    <col min="6163" max="6163" width="10.5" style="78" bestFit="1" customWidth="1"/>
    <col min="6164" max="6164" width="4.75" style="78" customWidth="1"/>
    <col min="6165" max="6165" width="12.375" style="78" bestFit="1" customWidth="1"/>
    <col min="6166" max="6400" width="9.875" style="78"/>
    <col min="6401" max="6401" width="5.5" style="78" customWidth="1"/>
    <col min="6402" max="6402" width="8.5" style="78" customWidth="1"/>
    <col min="6403" max="6404" width="5" style="78" customWidth="1"/>
    <col min="6405" max="6406" width="14.25" style="78" customWidth="1"/>
    <col min="6407" max="6407" width="12.25" style="78" customWidth="1"/>
    <col min="6408" max="6408" width="8.75" style="78" customWidth="1"/>
    <col min="6409" max="6409" width="10.625" style="78" customWidth="1"/>
    <col min="6410" max="6410" width="8.5" style="78" customWidth="1"/>
    <col min="6411" max="6411" width="9.375" style="78" customWidth="1"/>
    <col min="6412" max="6412" width="16.875" style="78" customWidth="1"/>
    <col min="6413" max="6413" width="10.5" style="78" bestFit="1" customWidth="1"/>
    <col min="6414" max="6414" width="5.125" style="78" bestFit="1" customWidth="1"/>
    <col min="6415" max="6415" width="5.5" style="78" customWidth="1"/>
    <col min="6416" max="6416" width="10.5" style="78" bestFit="1" customWidth="1"/>
    <col min="6417" max="6417" width="5.125" style="78" bestFit="1" customWidth="1"/>
    <col min="6418" max="6418" width="5.5" style="78" customWidth="1"/>
    <col min="6419" max="6419" width="10.5" style="78" bestFit="1" customWidth="1"/>
    <col min="6420" max="6420" width="4.75" style="78" customWidth="1"/>
    <col min="6421" max="6421" width="12.375" style="78" bestFit="1" customWidth="1"/>
    <col min="6422" max="6656" width="9.875" style="78"/>
    <col min="6657" max="6657" width="5.5" style="78" customWidth="1"/>
    <col min="6658" max="6658" width="8.5" style="78" customWidth="1"/>
    <col min="6659" max="6660" width="5" style="78" customWidth="1"/>
    <col min="6661" max="6662" width="14.25" style="78" customWidth="1"/>
    <col min="6663" max="6663" width="12.25" style="78" customWidth="1"/>
    <col min="6664" max="6664" width="8.75" style="78" customWidth="1"/>
    <col min="6665" max="6665" width="10.625" style="78" customWidth="1"/>
    <col min="6666" max="6666" width="8.5" style="78" customWidth="1"/>
    <col min="6667" max="6667" width="9.375" style="78" customWidth="1"/>
    <col min="6668" max="6668" width="16.875" style="78" customWidth="1"/>
    <col min="6669" max="6669" width="10.5" style="78" bestFit="1" customWidth="1"/>
    <col min="6670" max="6670" width="5.125" style="78" bestFit="1" customWidth="1"/>
    <col min="6671" max="6671" width="5.5" style="78" customWidth="1"/>
    <col min="6672" max="6672" width="10.5" style="78" bestFit="1" customWidth="1"/>
    <col min="6673" max="6673" width="5.125" style="78" bestFit="1" customWidth="1"/>
    <col min="6674" max="6674" width="5.5" style="78" customWidth="1"/>
    <col min="6675" max="6675" width="10.5" style="78" bestFit="1" customWidth="1"/>
    <col min="6676" max="6676" width="4.75" style="78" customWidth="1"/>
    <col min="6677" max="6677" width="12.375" style="78" bestFit="1" customWidth="1"/>
    <col min="6678" max="6912" width="9.875" style="78"/>
    <col min="6913" max="6913" width="5.5" style="78" customWidth="1"/>
    <col min="6914" max="6914" width="8.5" style="78" customWidth="1"/>
    <col min="6915" max="6916" width="5" style="78" customWidth="1"/>
    <col min="6917" max="6918" width="14.25" style="78" customWidth="1"/>
    <col min="6919" max="6919" width="12.25" style="78" customWidth="1"/>
    <col min="6920" max="6920" width="8.75" style="78" customWidth="1"/>
    <col min="6921" max="6921" width="10.625" style="78" customWidth="1"/>
    <col min="6922" max="6922" width="8.5" style="78" customWidth="1"/>
    <col min="6923" max="6923" width="9.375" style="78" customWidth="1"/>
    <col min="6924" max="6924" width="16.875" style="78" customWidth="1"/>
    <col min="6925" max="6925" width="10.5" style="78" bestFit="1" customWidth="1"/>
    <col min="6926" max="6926" width="5.125" style="78" bestFit="1" customWidth="1"/>
    <col min="6927" max="6927" width="5.5" style="78" customWidth="1"/>
    <col min="6928" max="6928" width="10.5" style="78" bestFit="1" customWidth="1"/>
    <col min="6929" max="6929" width="5.125" style="78" bestFit="1" customWidth="1"/>
    <col min="6930" max="6930" width="5.5" style="78" customWidth="1"/>
    <col min="6931" max="6931" width="10.5" style="78" bestFit="1" customWidth="1"/>
    <col min="6932" max="6932" width="4.75" style="78" customWidth="1"/>
    <col min="6933" max="6933" width="12.375" style="78" bestFit="1" customWidth="1"/>
    <col min="6934" max="7168" width="9.875" style="78"/>
    <col min="7169" max="7169" width="5.5" style="78" customWidth="1"/>
    <col min="7170" max="7170" width="8.5" style="78" customWidth="1"/>
    <col min="7171" max="7172" width="5" style="78" customWidth="1"/>
    <col min="7173" max="7174" width="14.25" style="78" customWidth="1"/>
    <col min="7175" max="7175" width="12.25" style="78" customWidth="1"/>
    <col min="7176" max="7176" width="8.75" style="78" customWidth="1"/>
    <col min="7177" max="7177" width="10.625" style="78" customWidth="1"/>
    <col min="7178" max="7178" width="8.5" style="78" customWidth="1"/>
    <col min="7179" max="7179" width="9.375" style="78" customWidth="1"/>
    <col min="7180" max="7180" width="16.875" style="78" customWidth="1"/>
    <col min="7181" max="7181" width="10.5" style="78" bestFit="1" customWidth="1"/>
    <col min="7182" max="7182" width="5.125" style="78" bestFit="1" customWidth="1"/>
    <col min="7183" max="7183" width="5.5" style="78" customWidth="1"/>
    <col min="7184" max="7184" width="10.5" style="78" bestFit="1" customWidth="1"/>
    <col min="7185" max="7185" width="5.125" style="78" bestFit="1" customWidth="1"/>
    <col min="7186" max="7186" width="5.5" style="78" customWidth="1"/>
    <col min="7187" max="7187" width="10.5" style="78" bestFit="1" customWidth="1"/>
    <col min="7188" max="7188" width="4.75" style="78" customWidth="1"/>
    <col min="7189" max="7189" width="12.375" style="78" bestFit="1" customWidth="1"/>
    <col min="7190" max="7424" width="9.875" style="78"/>
    <col min="7425" max="7425" width="5.5" style="78" customWidth="1"/>
    <col min="7426" max="7426" width="8.5" style="78" customWidth="1"/>
    <col min="7427" max="7428" width="5" style="78" customWidth="1"/>
    <col min="7429" max="7430" width="14.25" style="78" customWidth="1"/>
    <col min="7431" max="7431" width="12.25" style="78" customWidth="1"/>
    <col min="7432" max="7432" width="8.75" style="78" customWidth="1"/>
    <col min="7433" max="7433" width="10.625" style="78" customWidth="1"/>
    <col min="7434" max="7434" width="8.5" style="78" customWidth="1"/>
    <col min="7435" max="7435" width="9.375" style="78" customWidth="1"/>
    <col min="7436" max="7436" width="16.875" style="78" customWidth="1"/>
    <col min="7437" max="7437" width="10.5" style="78" bestFit="1" customWidth="1"/>
    <col min="7438" max="7438" width="5.125" style="78" bestFit="1" customWidth="1"/>
    <col min="7439" max="7439" width="5.5" style="78" customWidth="1"/>
    <col min="7440" max="7440" width="10.5" style="78" bestFit="1" customWidth="1"/>
    <col min="7441" max="7441" width="5.125" style="78" bestFit="1" customWidth="1"/>
    <col min="7442" max="7442" width="5.5" style="78" customWidth="1"/>
    <col min="7443" max="7443" width="10.5" style="78" bestFit="1" customWidth="1"/>
    <col min="7444" max="7444" width="4.75" style="78" customWidth="1"/>
    <col min="7445" max="7445" width="12.375" style="78" bestFit="1" customWidth="1"/>
    <col min="7446" max="7680" width="9.875" style="78"/>
    <col min="7681" max="7681" width="5.5" style="78" customWidth="1"/>
    <col min="7682" max="7682" width="8.5" style="78" customWidth="1"/>
    <col min="7683" max="7684" width="5" style="78" customWidth="1"/>
    <col min="7685" max="7686" width="14.25" style="78" customWidth="1"/>
    <col min="7687" max="7687" width="12.25" style="78" customWidth="1"/>
    <col min="7688" max="7688" width="8.75" style="78" customWidth="1"/>
    <col min="7689" max="7689" width="10.625" style="78" customWidth="1"/>
    <col min="7690" max="7690" width="8.5" style="78" customWidth="1"/>
    <col min="7691" max="7691" width="9.375" style="78" customWidth="1"/>
    <col min="7692" max="7692" width="16.875" style="78" customWidth="1"/>
    <col min="7693" max="7693" width="10.5" style="78" bestFit="1" customWidth="1"/>
    <col min="7694" max="7694" width="5.125" style="78" bestFit="1" customWidth="1"/>
    <col min="7695" max="7695" width="5.5" style="78" customWidth="1"/>
    <col min="7696" max="7696" width="10.5" style="78" bestFit="1" customWidth="1"/>
    <col min="7697" max="7697" width="5.125" style="78" bestFit="1" customWidth="1"/>
    <col min="7698" max="7698" width="5.5" style="78" customWidth="1"/>
    <col min="7699" max="7699" width="10.5" style="78" bestFit="1" customWidth="1"/>
    <col min="7700" max="7700" width="4.75" style="78" customWidth="1"/>
    <col min="7701" max="7701" width="12.375" style="78" bestFit="1" customWidth="1"/>
    <col min="7702" max="7936" width="9.875" style="78"/>
    <col min="7937" max="7937" width="5.5" style="78" customWidth="1"/>
    <col min="7938" max="7938" width="8.5" style="78" customWidth="1"/>
    <col min="7939" max="7940" width="5" style="78" customWidth="1"/>
    <col min="7941" max="7942" width="14.25" style="78" customWidth="1"/>
    <col min="7943" max="7943" width="12.25" style="78" customWidth="1"/>
    <col min="7944" max="7944" width="8.75" style="78" customWidth="1"/>
    <col min="7945" max="7945" width="10.625" style="78" customWidth="1"/>
    <col min="7946" max="7946" width="8.5" style="78" customWidth="1"/>
    <col min="7947" max="7947" width="9.375" style="78" customWidth="1"/>
    <col min="7948" max="7948" width="16.875" style="78" customWidth="1"/>
    <col min="7949" max="7949" width="10.5" style="78" bestFit="1" customWidth="1"/>
    <col min="7950" max="7950" width="5.125" style="78" bestFit="1" customWidth="1"/>
    <col min="7951" max="7951" width="5.5" style="78" customWidth="1"/>
    <col min="7952" max="7952" width="10.5" style="78" bestFit="1" customWidth="1"/>
    <col min="7953" max="7953" width="5.125" style="78" bestFit="1" customWidth="1"/>
    <col min="7954" max="7954" width="5.5" style="78" customWidth="1"/>
    <col min="7955" max="7955" width="10.5" style="78" bestFit="1" customWidth="1"/>
    <col min="7956" max="7956" width="4.75" style="78" customWidth="1"/>
    <col min="7957" max="7957" width="12.375" style="78" bestFit="1" customWidth="1"/>
    <col min="7958" max="8192" width="9.875" style="78"/>
    <col min="8193" max="8193" width="5.5" style="78" customWidth="1"/>
    <col min="8194" max="8194" width="8.5" style="78" customWidth="1"/>
    <col min="8195" max="8196" width="5" style="78" customWidth="1"/>
    <col min="8197" max="8198" width="14.25" style="78" customWidth="1"/>
    <col min="8199" max="8199" width="12.25" style="78" customWidth="1"/>
    <col min="8200" max="8200" width="8.75" style="78" customWidth="1"/>
    <col min="8201" max="8201" width="10.625" style="78" customWidth="1"/>
    <col min="8202" max="8202" width="8.5" style="78" customWidth="1"/>
    <col min="8203" max="8203" width="9.375" style="78" customWidth="1"/>
    <col min="8204" max="8204" width="16.875" style="78" customWidth="1"/>
    <col min="8205" max="8205" width="10.5" style="78" bestFit="1" customWidth="1"/>
    <col min="8206" max="8206" width="5.125" style="78" bestFit="1" customWidth="1"/>
    <col min="8207" max="8207" width="5.5" style="78" customWidth="1"/>
    <col min="8208" max="8208" width="10.5" style="78" bestFit="1" customWidth="1"/>
    <col min="8209" max="8209" width="5.125" style="78" bestFit="1" customWidth="1"/>
    <col min="8210" max="8210" width="5.5" style="78" customWidth="1"/>
    <col min="8211" max="8211" width="10.5" style="78" bestFit="1" customWidth="1"/>
    <col min="8212" max="8212" width="4.75" style="78" customWidth="1"/>
    <col min="8213" max="8213" width="12.375" style="78" bestFit="1" customWidth="1"/>
    <col min="8214" max="8448" width="9.875" style="78"/>
    <col min="8449" max="8449" width="5.5" style="78" customWidth="1"/>
    <col min="8450" max="8450" width="8.5" style="78" customWidth="1"/>
    <col min="8451" max="8452" width="5" style="78" customWidth="1"/>
    <col min="8453" max="8454" width="14.25" style="78" customWidth="1"/>
    <col min="8455" max="8455" width="12.25" style="78" customWidth="1"/>
    <col min="8456" max="8456" width="8.75" style="78" customWidth="1"/>
    <col min="8457" max="8457" width="10.625" style="78" customWidth="1"/>
    <col min="8458" max="8458" width="8.5" style="78" customWidth="1"/>
    <col min="8459" max="8459" width="9.375" style="78" customWidth="1"/>
    <col min="8460" max="8460" width="16.875" style="78" customWidth="1"/>
    <col min="8461" max="8461" width="10.5" style="78" bestFit="1" customWidth="1"/>
    <col min="8462" max="8462" width="5.125" style="78" bestFit="1" customWidth="1"/>
    <col min="8463" max="8463" width="5.5" style="78" customWidth="1"/>
    <col min="8464" max="8464" width="10.5" style="78" bestFit="1" customWidth="1"/>
    <col min="8465" max="8465" width="5.125" style="78" bestFit="1" customWidth="1"/>
    <col min="8466" max="8466" width="5.5" style="78" customWidth="1"/>
    <col min="8467" max="8467" width="10.5" style="78" bestFit="1" customWidth="1"/>
    <col min="8468" max="8468" width="4.75" style="78" customWidth="1"/>
    <col min="8469" max="8469" width="12.375" style="78" bestFit="1" customWidth="1"/>
    <col min="8470" max="8704" width="9.875" style="78"/>
    <col min="8705" max="8705" width="5.5" style="78" customWidth="1"/>
    <col min="8706" max="8706" width="8.5" style="78" customWidth="1"/>
    <col min="8707" max="8708" width="5" style="78" customWidth="1"/>
    <col min="8709" max="8710" width="14.25" style="78" customWidth="1"/>
    <col min="8711" max="8711" width="12.25" style="78" customWidth="1"/>
    <col min="8712" max="8712" width="8.75" style="78" customWidth="1"/>
    <col min="8713" max="8713" width="10.625" style="78" customWidth="1"/>
    <col min="8714" max="8714" width="8.5" style="78" customWidth="1"/>
    <col min="8715" max="8715" width="9.375" style="78" customWidth="1"/>
    <col min="8716" max="8716" width="16.875" style="78" customWidth="1"/>
    <col min="8717" max="8717" width="10.5" style="78" bestFit="1" customWidth="1"/>
    <col min="8718" max="8718" width="5.125" style="78" bestFit="1" customWidth="1"/>
    <col min="8719" max="8719" width="5.5" style="78" customWidth="1"/>
    <col min="8720" max="8720" width="10.5" style="78" bestFit="1" customWidth="1"/>
    <col min="8721" max="8721" width="5.125" style="78" bestFit="1" customWidth="1"/>
    <col min="8722" max="8722" width="5.5" style="78" customWidth="1"/>
    <col min="8723" max="8723" width="10.5" style="78" bestFit="1" customWidth="1"/>
    <col min="8724" max="8724" width="4.75" style="78" customWidth="1"/>
    <col min="8725" max="8725" width="12.375" style="78" bestFit="1" customWidth="1"/>
    <col min="8726" max="8960" width="9.875" style="78"/>
    <col min="8961" max="8961" width="5.5" style="78" customWidth="1"/>
    <col min="8962" max="8962" width="8.5" style="78" customWidth="1"/>
    <col min="8963" max="8964" width="5" style="78" customWidth="1"/>
    <col min="8965" max="8966" width="14.25" style="78" customWidth="1"/>
    <col min="8967" max="8967" width="12.25" style="78" customWidth="1"/>
    <col min="8968" max="8968" width="8.75" style="78" customWidth="1"/>
    <col min="8969" max="8969" width="10.625" style="78" customWidth="1"/>
    <col min="8970" max="8970" width="8.5" style="78" customWidth="1"/>
    <col min="8971" max="8971" width="9.375" style="78" customWidth="1"/>
    <col min="8972" max="8972" width="16.875" style="78" customWidth="1"/>
    <col min="8973" max="8973" width="10.5" style="78" bestFit="1" customWidth="1"/>
    <col min="8974" max="8974" width="5.125" style="78" bestFit="1" customWidth="1"/>
    <col min="8975" max="8975" width="5.5" style="78" customWidth="1"/>
    <col min="8976" max="8976" width="10.5" style="78" bestFit="1" customWidth="1"/>
    <col min="8977" max="8977" width="5.125" style="78" bestFit="1" customWidth="1"/>
    <col min="8978" max="8978" width="5.5" style="78" customWidth="1"/>
    <col min="8979" max="8979" width="10.5" style="78" bestFit="1" customWidth="1"/>
    <col min="8980" max="8980" width="4.75" style="78" customWidth="1"/>
    <col min="8981" max="8981" width="12.375" style="78" bestFit="1" customWidth="1"/>
    <col min="8982" max="9216" width="9.875" style="78"/>
    <col min="9217" max="9217" width="5.5" style="78" customWidth="1"/>
    <col min="9218" max="9218" width="8.5" style="78" customWidth="1"/>
    <col min="9219" max="9220" width="5" style="78" customWidth="1"/>
    <col min="9221" max="9222" width="14.25" style="78" customWidth="1"/>
    <col min="9223" max="9223" width="12.25" style="78" customWidth="1"/>
    <col min="9224" max="9224" width="8.75" style="78" customWidth="1"/>
    <col min="9225" max="9225" width="10.625" style="78" customWidth="1"/>
    <col min="9226" max="9226" width="8.5" style="78" customWidth="1"/>
    <col min="9227" max="9227" width="9.375" style="78" customWidth="1"/>
    <col min="9228" max="9228" width="16.875" style="78" customWidth="1"/>
    <col min="9229" max="9229" width="10.5" style="78" bestFit="1" customWidth="1"/>
    <col min="9230" max="9230" width="5.125" style="78" bestFit="1" customWidth="1"/>
    <col min="9231" max="9231" width="5.5" style="78" customWidth="1"/>
    <col min="9232" max="9232" width="10.5" style="78" bestFit="1" customWidth="1"/>
    <col min="9233" max="9233" width="5.125" style="78" bestFit="1" customWidth="1"/>
    <col min="9234" max="9234" width="5.5" style="78" customWidth="1"/>
    <col min="9235" max="9235" width="10.5" style="78" bestFit="1" customWidth="1"/>
    <col min="9236" max="9236" width="4.75" style="78" customWidth="1"/>
    <col min="9237" max="9237" width="12.375" style="78" bestFit="1" customWidth="1"/>
    <col min="9238" max="9472" width="9.875" style="78"/>
    <col min="9473" max="9473" width="5.5" style="78" customWidth="1"/>
    <col min="9474" max="9474" width="8.5" style="78" customWidth="1"/>
    <col min="9475" max="9476" width="5" style="78" customWidth="1"/>
    <col min="9477" max="9478" width="14.25" style="78" customWidth="1"/>
    <col min="9479" max="9479" width="12.25" style="78" customWidth="1"/>
    <col min="9480" max="9480" width="8.75" style="78" customWidth="1"/>
    <col min="9481" max="9481" width="10.625" style="78" customWidth="1"/>
    <col min="9482" max="9482" width="8.5" style="78" customWidth="1"/>
    <col min="9483" max="9483" width="9.375" style="78" customWidth="1"/>
    <col min="9484" max="9484" width="16.875" style="78" customWidth="1"/>
    <col min="9485" max="9485" width="10.5" style="78" bestFit="1" customWidth="1"/>
    <col min="9486" max="9486" width="5.125" style="78" bestFit="1" customWidth="1"/>
    <col min="9487" max="9487" width="5.5" style="78" customWidth="1"/>
    <col min="9488" max="9488" width="10.5" style="78" bestFit="1" customWidth="1"/>
    <col min="9489" max="9489" width="5.125" style="78" bestFit="1" customWidth="1"/>
    <col min="9490" max="9490" width="5.5" style="78" customWidth="1"/>
    <col min="9491" max="9491" width="10.5" style="78" bestFit="1" customWidth="1"/>
    <col min="9492" max="9492" width="4.75" style="78" customWidth="1"/>
    <col min="9493" max="9493" width="12.375" style="78" bestFit="1" customWidth="1"/>
    <col min="9494" max="9728" width="9.875" style="78"/>
    <col min="9729" max="9729" width="5.5" style="78" customWidth="1"/>
    <col min="9730" max="9730" width="8.5" style="78" customWidth="1"/>
    <col min="9731" max="9732" width="5" style="78" customWidth="1"/>
    <col min="9733" max="9734" width="14.25" style="78" customWidth="1"/>
    <col min="9735" max="9735" width="12.25" style="78" customWidth="1"/>
    <col min="9736" max="9736" width="8.75" style="78" customWidth="1"/>
    <col min="9737" max="9737" width="10.625" style="78" customWidth="1"/>
    <col min="9738" max="9738" width="8.5" style="78" customWidth="1"/>
    <col min="9739" max="9739" width="9.375" style="78" customWidth="1"/>
    <col min="9740" max="9740" width="16.875" style="78" customWidth="1"/>
    <col min="9741" max="9741" width="10.5" style="78" bestFit="1" customWidth="1"/>
    <col min="9742" max="9742" width="5.125" style="78" bestFit="1" customWidth="1"/>
    <col min="9743" max="9743" width="5.5" style="78" customWidth="1"/>
    <col min="9744" max="9744" width="10.5" style="78" bestFit="1" customWidth="1"/>
    <col min="9745" max="9745" width="5.125" style="78" bestFit="1" customWidth="1"/>
    <col min="9746" max="9746" width="5.5" style="78" customWidth="1"/>
    <col min="9747" max="9747" width="10.5" style="78" bestFit="1" customWidth="1"/>
    <col min="9748" max="9748" width="4.75" style="78" customWidth="1"/>
    <col min="9749" max="9749" width="12.375" style="78" bestFit="1" customWidth="1"/>
    <col min="9750" max="9984" width="9.875" style="78"/>
    <col min="9985" max="9985" width="5.5" style="78" customWidth="1"/>
    <col min="9986" max="9986" width="8.5" style="78" customWidth="1"/>
    <col min="9987" max="9988" width="5" style="78" customWidth="1"/>
    <col min="9989" max="9990" width="14.25" style="78" customWidth="1"/>
    <col min="9991" max="9991" width="12.25" style="78" customWidth="1"/>
    <col min="9992" max="9992" width="8.75" style="78" customWidth="1"/>
    <col min="9993" max="9993" width="10.625" style="78" customWidth="1"/>
    <col min="9994" max="9994" width="8.5" style="78" customWidth="1"/>
    <col min="9995" max="9995" width="9.375" style="78" customWidth="1"/>
    <col min="9996" max="9996" width="16.875" style="78" customWidth="1"/>
    <col min="9997" max="9997" width="10.5" style="78" bestFit="1" customWidth="1"/>
    <col min="9998" max="9998" width="5.125" style="78" bestFit="1" customWidth="1"/>
    <col min="9999" max="9999" width="5.5" style="78" customWidth="1"/>
    <col min="10000" max="10000" width="10.5" style="78" bestFit="1" customWidth="1"/>
    <col min="10001" max="10001" width="5.125" style="78" bestFit="1" customWidth="1"/>
    <col min="10002" max="10002" width="5.5" style="78" customWidth="1"/>
    <col min="10003" max="10003" width="10.5" style="78" bestFit="1" customWidth="1"/>
    <col min="10004" max="10004" width="4.75" style="78" customWidth="1"/>
    <col min="10005" max="10005" width="12.375" style="78" bestFit="1" customWidth="1"/>
    <col min="10006" max="10240" width="9.875" style="78"/>
    <col min="10241" max="10241" width="5.5" style="78" customWidth="1"/>
    <col min="10242" max="10242" width="8.5" style="78" customWidth="1"/>
    <col min="10243" max="10244" width="5" style="78" customWidth="1"/>
    <col min="10245" max="10246" width="14.25" style="78" customWidth="1"/>
    <col min="10247" max="10247" width="12.25" style="78" customWidth="1"/>
    <col min="10248" max="10248" width="8.75" style="78" customWidth="1"/>
    <col min="10249" max="10249" width="10.625" style="78" customWidth="1"/>
    <col min="10250" max="10250" width="8.5" style="78" customWidth="1"/>
    <col min="10251" max="10251" width="9.375" style="78" customWidth="1"/>
    <col min="10252" max="10252" width="16.875" style="78" customWidth="1"/>
    <col min="10253" max="10253" width="10.5" style="78" bestFit="1" customWidth="1"/>
    <col min="10254" max="10254" width="5.125" style="78" bestFit="1" customWidth="1"/>
    <col min="10255" max="10255" width="5.5" style="78" customWidth="1"/>
    <col min="10256" max="10256" width="10.5" style="78" bestFit="1" customWidth="1"/>
    <col min="10257" max="10257" width="5.125" style="78" bestFit="1" customWidth="1"/>
    <col min="10258" max="10258" width="5.5" style="78" customWidth="1"/>
    <col min="10259" max="10259" width="10.5" style="78" bestFit="1" customWidth="1"/>
    <col min="10260" max="10260" width="4.75" style="78" customWidth="1"/>
    <col min="10261" max="10261" width="12.375" style="78" bestFit="1" customWidth="1"/>
    <col min="10262" max="10496" width="9.875" style="78"/>
    <col min="10497" max="10497" width="5.5" style="78" customWidth="1"/>
    <col min="10498" max="10498" width="8.5" style="78" customWidth="1"/>
    <col min="10499" max="10500" width="5" style="78" customWidth="1"/>
    <col min="10501" max="10502" width="14.25" style="78" customWidth="1"/>
    <col min="10503" max="10503" width="12.25" style="78" customWidth="1"/>
    <col min="10504" max="10504" width="8.75" style="78" customWidth="1"/>
    <col min="10505" max="10505" width="10.625" style="78" customWidth="1"/>
    <col min="10506" max="10506" width="8.5" style="78" customWidth="1"/>
    <col min="10507" max="10507" width="9.375" style="78" customWidth="1"/>
    <col min="10508" max="10508" width="16.875" style="78" customWidth="1"/>
    <col min="10509" max="10509" width="10.5" style="78" bestFit="1" customWidth="1"/>
    <col min="10510" max="10510" width="5.125" style="78" bestFit="1" customWidth="1"/>
    <col min="10511" max="10511" width="5.5" style="78" customWidth="1"/>
    <col min="10512" max="10512" width="10.5" style="78" bestFit="1" customWidth="1"/>
    <col min="10513" max="10513" width="5.125" style="78" bestFit="1" customWidth="1"/>
    <col min="10514" max="10514" width="5.5" style="78" customWidth="1"/>
    <col min="10515" max="10515" width="10.5" style="78" bestFit="1" customWidth="1"/>
    <col min="10516" max="10516" width="4.75" style="78" customWidth="1"/>
    <col min="10517" max="10517" width="12.375" style="78" bestFit="1" customWidth="1"/>
    <col min="10518" max="10752" width="9.875" style="78"/>
    <col min="10753" max="10753" width="5.5" style="78" customWidth="1"/>
    <col min="10754" max="10754" width="8.5" style="78" customWidth="1"/>
    <col min="10755" max="10756" width="5" style="78" customWidth="1"/>
    <col min="10757" max="10758" width="14.25" style="78" customWidth="1"/>
    <col min="10759" max="10759" width="12.25" style="78" customWidth="1"/>
    <col min="10760" max="10760" width="8.75" style="78" customWidth="1"/>
    <col min="10761" max="10761" width="10.625" style="78" customWidth="1"/>
    <col min="10762" max="10762" width="8.5" style="78" customWidth="1"/>
    <col min="10763" max="10763" width="9.375" style="78" customWidth="1"/>
    <col min="10764" max="10764" width="16.875" style="78" customWidth="1"/>
    <col min="10765" max="10765" width="10.5" style="78" bestFit="1" customWidth="1"/>
    <col min="10766" max="10766" width="5.125" style="78" bestFit="1" customWidth="1"/>
    <col min="10767" max="10767" width="5.5" style="78" customWidth="1"/>
    <col min="10768" max="10768" width="10.5" style="78" bestFit="1" customWidth="1"/>
    <col min="10769" max="10769" width="5.125" style="78" bestFit="1" customWidth="1"/>
    <col min="10770" max="10770" width="5.5" style="78" customWidth="1"/>
    <col min="10771" max="10771" width="10.5" style="78" bestFit="1" customWidth="1"/>
    <col min="10772" max="10772" width="4.75" style="78" customWidth="1"/>
    <col min="10773" max="10773" width="12.375" style="78" bestFit="1" customWidth="1"/>
    <col min="10774" max="11008" width="9.875" style="78"/>
    <col min="11009" max="11009" width="5.5" style="78" customWidth="1"/>
    <col min="11010" max="11010" width="8.5" style="78" customWidth="1"/>
    <col min="11011" max="11012" width="5" style="78" customWidth="1"/>
    <col min="11013" max="11014" width="14.25" style="78" customWidth="1"/>
    <col min="11015" max="11015" width="12.25" style="78" customWidth="1"/>
    <col min="11016" max="11016" width="8.75" style="78" customWidth="1"/>
    <col min="11017" max="11017" width="10.625" style="78" customWidth="1"/>
    <col min="11018" max="11018" width="8.5" style="78" customWidth="1"/>
    <col min="11019" max="11019" width="9.375" style="78" customWidth="1"/>
    <col min="11020" max="11020" width="16.875" style="78" customWidth="1"/>
    <col min="11021" max="11021" width="10.5" style="78" bestFit="1" customWidth="1"/>
    <col min="11022" max="11022" width="5.125" style="78" bestFit="1" customWidth="1"/>
    <col min="11023" max="11023" width="5.5" style="78" customWidth="1"/>
    <col min="11024" max="11024" width="10.5" style="78" bestFit="1" customWidth="1"/>
    <col min="11025" max="11025" width="5.125" style="78" bestFit="1" customWidth="1"/>
    <col min="11026" max="11026" width="5.5" style="78" customWidth="1"/>
    <col min="11027" max="11027" width="10.5" style="78" bestFit="1" customWidth="1"/>
    <col min="11028" max="11028" width="4.75" style="78" customWidth="1"/>
    <col min="11029" max="11029" width="12.375" style="78" bestFit="1" customWidth="1"/>
    <col min="11030" max="11264" width="9.875" style="78"/>
    <col min="11265" max="11265" width="5.5" style="78" customWidth="1"/>
    <col min="11266" max="11266" width="8.5" style="78" customWidth="1"/>
    <col min="11267" max="11268" width="5" style="78" customWidth="1"/>
    <col min="11269" max="11270" width="14.25" style="78" customWidth="1"/>
    <col min="11271" max="11271" width="12.25" style="78" customWidth="1"/>
    <col min="11272" max="11272" width="8.75" style="78" customWidth="1"/>
    <col min="11273" max="11273" width="10.625" style="78" customWidth="1"/>
    <col min="11274" max="11274" width="8.5" style="78" customWidth="1"/>
    <col min="11275" max="11275" width="9.375" style="78" customWidth="1"/>
    <col min="11276" max="11276" width="16.875" style="78" customWidth="1"/>
    <col min="11277" max="11277" width="10.5" style="78" bestFit="1" customWidth="1"/>
    <col min="11278" max="11278" width="5.125" style="78" bestFit="1" customWidth="1"/>
    <col min="11279" max="11279" width="5.5" style="78" customWidth="1"/>
    <col min="11280" max="11280" width="10.5" style="78" bestFit="1" customWidth="1"/>
    <col min="11281" max="11281" width="5.125" style="78" bestFit="1" customWidth="1"/>
    <col min="11282" max="11282" width="5.5" style="78" customWidth="1"/>
    <col min="11283" max="11283" width="10.5" style="78" bestFit="1" customWidth="1"/>
    <col min="11284" max="11284" width="4.75" style="78" customWidth="1"/>
    <col min="11285" max="11285" width="12.375" style="78" bestFit="1" customWidth="1"/>
    <col min="11286" max="11520" width="9.875" style="78"/>
    <col min="11521" max="11521" width="5.5" style="78" customWidth="1"/>
    <col min="11522" max="11522" width="8.5" style="78" customWidth="1"/>
    <col min="11523" max="11524" width="5" style="78" customWidth="1"/>
    <col min="11525" max="11526" width="14.25" style="78" customWidth="1"/>
    <col min="11527" max="11527" width="12.25" style="78" customWidth="1"/>
    <col min="11528" max="11528" width="8.75" style="78" customWidth="1"/>
    <col min="11529" max="11529" width="10.625" style="78" customWidth="1"/>
    <col min="11530" max="11530" width="8.5" style="78" customWidth="1"/>
    <col min="11531" max="11531" width="9.375" style="78" customWidth="1"/>
    <col min="11532" max="11532" width="16.875" style="78" customWidth="1"/>
    <col min="11533" max="11533" width="10.5" style="78" bestFit="1" customWidth="1"/>
    <col min="11534" max="11534" width="5.125" style="78" bestFit="1" customWidth="1"/>
    <col min="11535" max="11535" width="5.5" style="78" customWidth="1"/>
    <col min="11536" max="11536" width="10.5" style="78" bestFit="1" customWidth="1"/>
    <col min="11537" max="11537" width="5.125" style="78" bestFit="1" customWidth="1"/>
    <col min="11538" max="11538" width="5.5" style="78" customWidth="1"/>
    <col min="11539" max="11539" width="10.5" style="78" bestFit="1" customWidth="1"/>
    <col min="11540" max="11540" width="4.75" style="78" customWidth="1"/>
    <col min="11541" max="11541" width="12.375" style="78" bestFit="1" customWidth="1"/>
    <col min="11542" max="11776" width="9.875" style="78"/>
    <col min="11777" max="11777" width="5.5" style="78" customWidth="1"/>
    <col min="11778" max="11778" width="8.5" style="78" customWidth="1"/>
    <col min="11779" max="11780" width="5" style="78" customWidth="1"/>
    <col min="11781" max="11782" width="14.25" style="78" customWidth="1"/>
    <col min="11783" max="11783" width="12.25" style="78" customWidth="1"/>
    <col min="11784" max="11784" width="8.75" style="78" customWidth="1"/>
    <col min="11785" max="11785" width="10.625" style="78" customWidth="1"/>
    <col min="11786" max="11786" width="8.5" style="78" customWidth="1"/>
    <col min="11787" max="11787" width="9.375" style="78" customWidth="1"/>
    <col min="11788" max="11788" width="16.875" style="78" customWidth="1"/>
    <col min="11789" max="11789" width="10.5" style="78" bestFit="1" customWidth="1"/>
    <col min="11790" max="11790" width="5.125" style="78" bestFit="1" customWidth="1"/>
    <col min="11791" max="11791" width="5.5" style="78" customWidth="1"/>
    <col min="11792" max="11792" width="10.5" style="78" bestFit="1" customWidth="1"/>
    <col min="11793" max="11793" width="5.125" style="78" bestFit="1" customWidth="1"/>
    <col min="11794" max="11794" width="5.5" style="78" customWidth="1"/>
    <col min="11795" max="11795" width="10.5" style="78" bestFit="1" customWidth="1"/>
    <col min="11796" max="11796" width="4.75" style="78" customWidth="1"/>
    <col min="11797" max="11797" width="12.375" style="78" bestFit="1" customWidth="1"/>
    <col min="11798" max="12032" width="9.875" style="78"/>
    <col min="12033" max="12033" width="5.5" style="78" customWidth="1"/>
    <col min="12034" max="12034" width="8.5" style="78" customWidth="1"/>
    <col min="12035" max="12036" width="5" style="78" customWidth="1"/>
    <col min="12037" max="12038" width="14.25" style="78" customWidth="1"/>
    <col min="12039" max="12039" width="12.25" style="78" customWidth="1"/>
    <col min="12040" max="12040" width="8.75" style="78" customWidth="1"/>
    <col min="12041" max="12041" width="10.625" style="78" customWidth="1"/>
    <col min="12042" max="12042" width="8.5" style="78" customWidth="1"/>
    <col min="12043" max="12043" width="9.375" style="78" customWidth="1"/>
    <col min="12044" max="12044" width="16.875" style="78" customWidth="1"/>
    <col min="12045" max="12045" width="10.5" style="78" bestFit="1" customWidth="1"/>
    <col min="12046" max="12046" width="5.125" style="78" bestFit="1" customWidth="1"/>
    <col min="12047" max="12047" width="5.5" style="78" customWidth="1"/>
    <col min="12048" max="12048" width="10.5" style="78" bestFit="1" customWidth="1"/>
    <col min="12049" max="12049" width="5.125" style="78" bestFit="1" customWidth="1"/>
    <col min="12050" max="12050" width="5.5" style="78" customWidth="1"/>
    <col min="12051" max="12051" width="10.5" style="78" bestFit="1" customWidth="1"/>
    <col min="12052" max="12052" width="4.75" style="78" customWidth="1"/>
    <col min="12053" max="12053" width="12.375" style="78" bestFit="1" customWidth="1"/>
    <col min="12054" max="12288" width="9.875" style="78"/>
    <col min="12289" max="12289" width="5.5" style="78" customWidth="1"/>
    <col min="12290" max="12290" width="8.5" style="78" customWidth="1"/>
    <col min="12291" max="12292" width="5" style="78" customWidth="1"/>
    <col min="12293" max="12294" width="14.25" style="78" customWidth="1"/>
    <col min="12295" max="12295" width="12.25" style="78" customWidth="1"/>
    <col min="12296" max="12296" width="8.75" style="78" customWidth="1"/>
    <col min="12297" max="12297" width="10.625" style="78" customWidth="1"/>
    <col min="12298" max="12298" width="8.5" style="78" customWidth="1"/>
    <col min="12299" max="12299" width="9.375" style="78" customWidth="1"/>
    <col min="12300" max="12300" width="16.875" style="78" customWidth="1"/>
    <col min="12301" max="12301" width="10.5" style="78" bestFit="1" customWidth="1"/>
    <col min="12302" max="12302" width="5.125" style="78" bestFit="1" customWidth="1"/>
    <col min="12303" max="12303" width="5.5" style="78" customWidth="1"/>
    <col min="12304" max="12304" width="10.5" style="78" bestFit="1" customWidth="1"/>
    <col min="12305" max="12305" width="5.125" style="78" bestFit="1" customWidth="1"/>
    <col min="12306" max="12306" width="5.5" style="78" customWidth="1"/>
    <col min="12307" max="12307" width="10.5" style="78" bestFit="1" customWidth="1"/>
    <col min="12308" max="12308" width="4.75" style="78" customWidth="1"/>
    <col min="12309" max="12309" width="12.375" style="78" bestFit="1" customWidth="1"/>
    <col min="12310" max="12544" width="9.875" style="78"/>
    <col min="12545" max="12545" width="5.5" style="78" customWidth="1"/>
    <col min="12546" max="12546" width="8.5" style="78" customWidth="1"/>
    <col min="12547" max="12548" width="5" style="78" customWidth="1"/>
    <col min="12549" max="12550" width="14.25" style="78" customWidth="1"/>
    <col min="12551" max="12551" width="12.25" style="78" customWidth="1"/>
    <col min="12552" max="12552" width="8.75" style="78" customWidth="1"/>
    <col min="12553" max="12553" width="10.625" style="78" customWidth="1"/>
    <col min="12554" max="12554" width="8.5" style="78" customWidth="1"/>
    <col min="12555" max="12555" width="9.375" style="78" customWidth="1"/>
    <col min="12556" max="12556" width="16.875" style="78" customWidth="1"/>
    <col min="12557" max="12557" width="10.5" style="78" bestFit="1" customWidth="1"/>
    <col min="12558" max="12558" width="5.125" style="78" bestFit="1" customWidth="1"/>
    <col min="12559" max="12559" width="5.5" style="78" customWidth="1"/>
    <col min="12560" max="12560" width="10.5" style="78" bestFit="1" customWidth="1"/>
    <col min="12561" max="12561" width="5.125" style="78" bestFit="1" customWidth="1"/>
    <col min="12562" max="12562" width="5.5" style="78" customWidth="1"/>
    <col min="12563" max="12563" width="10.5" style="78" bestFit="1" customWidth="1"/>
    <col min="12564" max="12564" width="4.75" style="78" customWidth="1"/>
    <col min="12565" max="12565" width="12.375" style="78" bestFit="1" customWidth="1"/>
    <col min="12566" max="12800" width="9.875" style="78"/>
    <col min="12801" max="12801" width="5.5" style="78" customWidth="1"/>
    <col min="12802" max="12802" width="8.5" style="78" customWidth="1"/>
    <col min="12803" max="12804" width="5" style="78" customWidth="1"/>
    <col min="12805" max="12806" width="14.25" style="78" customWidth="1"/>
    <col min="12807" max="12807" width="12.25" style="78" customWidth="1"/>
    <col min="12808" max="12808" width="8.75" style="78" customWidth="1"/>
    <col min="12809" max="12809" width="10.625" style="78" customWidth="1"/>
    <col min="12810" max="12810" width="8.5" style="78" customWidth="1"/>
    <col min="12811" max="12811" width="9.375" style="78" customWidth="1"/>
    <col min="12812" max="12812" width="16.875" style="78" customWidth="1"/>
    <col min="12813" max="12813" width="10.5" style="78" bestFit="1" customWidth="1"/>
    <col min="12814" max="12814" width="5.125" style="78" bestFit="1" customWidth="1"/>
    <col min="12815" max="12815" width="5.5" style="78" customWidth="1"/>
    <col min="12816" max="12816" width="10.5" style="78" bestFit="1" customWidth="1"/>
    <col min="12817" max="12817" width="5.125" style="78" bestFit="1" customWidth="1"/>
    <col min="12818" max="12818" width="5.5" style="78" customWidth="1"/>
    <col min="12819" max="12819" width="10.5" style="78" bestFit="1" customWidth="1"/>
    <col min="12820" max="12820" width="4.75" style="78" customWidth="1"/>
    <col min="12821" max="12821" width="12.375" style="78" bestFit="1" customWidth="1"/>
    <col min="12822" max="13056" width="9.875" style="78"/>
    <col min="13057" max="13057" width="5.5" style="78" customWidth="1"/>
    <col min="13058" max="13058" width="8.5" style="78" customWidth="1"/>
    <col min="13059" max="13060" width="5" style="78" customWidth="1"/>
    <col min="13061" max="13062" width="14.25" style="78" customWidth="1"/>
    <col min="13063" max="13063" width="12.25" style="78" customWidth="1"/>
    <col min="13064" max="13064" width="8.75" style="78" customWidth="1"/>
    <col min="13065" max="13065" width="10.625" style="78" customWidth="1"/>
    <col min="13066" max="13066" width="8.5" style="78" customWidth="1"/>
    <col min="13067" max="13067" width="9.375" style="78" customWidth="1"/>
    <col min="13068" max="13068" width="16.875" style="78" customWidth="1"/>
    <col min="13069" max="13069" width="10.5" style="78" bestFit="1" customWidth="1"/>
    <col min="13070" max="13070" width="5.125" style="78" bestFit="1" customWidth="1"/>
    <col min="13071" max="13071" width="5.5" style="78" customWidth="1"/>
    <col min="13072" max="13072" width="10.5" style="78" bestFit="1" customWidth="1"/>
    <col min="13073" max="13073" width="5.125" style="78" bestFit="1" customWidth="1"/>
    <col min="13074" max="13074" width="5.5" style="78" customWidth="1"/>
    <col min="13075" max="13075" width="10.5" style="78" bestFit="1" customWidth="1"/>
    <col min="13076" max="13076" width="4.75" style="78" customWidth="1"/>
    <col min="13077" max="13077" width="12.375" style="78" bestFit="1" customWidth="1"/>
    <col min="13078" max="13312" width="9.875" style="78"/>
    <col min="13313" max="13313" width="5.5" style="78" customWidth="1"/>
    <col min="13314" max="13314" width="8.5" style="78" customWidth="1"/>
    <col min="13315" max="13316" width="5" style="78" customWidth="1"/>
    <col min="13317" max="13318" width="14.25" style="78" customWidth="1"/>
    <col min="13319" max="13319" width="12.25" style="78" customWidth="1"/>
    <col min="13320" max="13320" width="8.75" style="78" customWidth="1"/>
    <col min="13321" max="13321" width="10.625" style="78" customWidth="1"/>
    <col min="13322" max="13322" width="8.5" style="78" customWidth="1"/>
    <col min="13323" max="13323" width="9.375" style="78" customWidth="1"/>
    <col min="13324" max="13324" width="16.875" style="78" customWidth="1"/>
    <col min="13325" max="13325" width="10.5" style="78" bestFit="1" customWidth="1"/>
    <col min="13326" max="13326" width="5.125" style="78" bestFit="1" customWidth="1"/>
    <col min="13327" max="13327" width="5.5" style="78" customWidth="1"/>
    <col min="13328" max="13328" width="10.5" style="78" bestFit="1" customWidth="1"/>
    <col min="13329" max="13329" width="5.125" style="78" bestFit="1" customWidth="1"/>
    <col min="13330" max="13330" width="5.5" style="78" customWidth="1"/>
    <col min="13331" max="13331" width="10.5" style="78" bestFit="1" customWidth="1"/>
    <col min="13332" max="13332" width="4.75" style="78" customWidth="1"/>
    <col min="13333" max="13333" width="12.375" style="78" bestFit="1" customWidth="1"/>
    <col min="13334" max="13568" width="9.875" style="78"/>
    <col min="13569" max="13569" width="5.5" style="78" customWidth="1"/>
    <col min="13570" max="13570" width="8.5" style="78" customWidth="1"/>
    <col min="13571" max="13572" width="5" style="78" customWidth="1"/>
    <col min="13573" max="13574" width="14.25" style="78" customWidth="1"/>
    <col min="13575" max="13575" width="12.25" style="78" customWidth="1"/>
    <col min="13576" max="13576" width="8.75" style="78" customWidth="1"/>
    <col min="13577" max="13577" width="10.625" style="78" customWidth="1"/>
    <col min="13578" max="13578" width="8.5" style="78" customWidth="1"/>
    <col min="13579" max="13579" width="9.375" style="78" customWidth="1"/>
    <col min="13580" max="13580" width="16.875" style="78" customWidth="1"/>
    <col min="13581" max="13581" width="10.5" style="78" bestFit="1" customWidth="1"/>
    <col min="13582" max="13582" width="5.125" style="78" bestFit="1" customWidth="1"/>
    <col min="13583" max="13583" width="5.5" style="78" customWidth="1"/>
    <col min="13584" max="13584" width="10.5" style="78" bestFit="1" customWidth="1"/>
    <col min="13585" max="13585" width="5.125" style="78" bestFit="1" customWidth="1"/>
    <col min="13586" max="13586" width="5.5" style="78" customWidth="1"/>
    <col min="13587" max="13587" width="10.5" style="78" bestFit="1" customWidth="1"/>
    <col min="13588" max="13588" width="4.75" style="78" customWidth="1"/>
    <col min="13589" max="13589" width="12.375" style="78" bestFit="1" customWidth="1"/>
    <col min="13590" max="13824" width="9.875" style="78"/>
    <col min="13825" max="13825" width="5.5" style="78" customWidth="1"/>
    <col min="13826" max="13826" width="8.5" style="78" customWidth="1"/>
    <col min="13827" max="13828" width="5" style="78" customWidth="1"/>
    <col min="13829" max="13830" width="14.25" style="78" customWidth="1"/>
    <col min="13831" max="13831" width="12.25" style="78" customWidth="1"/>
    <col min="13832" max="13832" width="8.75" style="78" customWidth="1"/>
    <col min="13833" max="13833" width="10.625" style="78" customWidth="1"/>
    <col min="13834" max="13834" width="8.5" style="78" customWidth="1"/>
    <col min="13835" max="13835" width="9.375" style="78" customWidth="1"/>
    <col min="13836" max="13836" width="16.875" style="78" customWidth="1"/>
    <col min="13837" max="13837" width="10.5" style="78" bestFit="1" customWidth="1"/>
    <col min="13838" max="13838" width="5.125" style="78" bestFit="1" customWidth="1"/>
    <col min="13839" max="13839" width="5.5" style="78" customWidth="1"/>
    <col min="13840" max="13840" width="10.5" style="78" bestFit="1" customWidth="1"/>
    <col min="13841" max="13841" width="5.125" style="78" bestFit="1" customWidth="1"/>
    <col min="13842" max="13842" width="5.5" style="78" customWidth="1"/>
    <col min="13843" max="13843" width="10.5" style="78" bestFit="1" customWidth="1"/>
    <col min="13844" max="13844" width="4.75" style="78" customWidth="1"/>
    <col min="13845" max="13845" width="12.375" style="78" bestFit="1" customWidth="1"/>
    <col min="13846" max="14080" width="9.875" style="78"/>
    <col min="14081" max="14081" width="5.5" style="78" customWidth="1"/>
    <col min="14082" max="14082" width="8.5" style="78" customWidth="1"/>
    <col min="14083" max="14084" width="5" style="78" customWidth="1"/>
    <col min="14085" max="14086" width="14.25" style="78" customWidth="1"/>
    <col min="14087" max="14087" width="12.25" style="78" customWidth="1"/>
    <col min="14088" max="14088" width="8.75" style="78" customWidth="1"/>
    <col min="14089" max="14089" width="10.625" style="78" customWidth="1"/>
    <col min="14090" max="14090" width="8.5" style="78" customWidth="1"/>
    <col min="14091" max="14091" width="9.375" style="78" customWidth="1"/>
    <col min="14092" max="14092" width="16.875" style="78" customWidth="1"/>
    <col min="14093" max="14093" width="10.5" style="78" bestFit="1" customWidth="1"/>
    <col min="14094" max="14094" width="5.125" style="78" bestFit="1" customWidth="1"/>
    <col min="14095" max="14095" width="5.5" style="78" customWidth="1"/>
    <col min="14096" max="14096" width="10.5" style="78" bestFit="1" customWidth="1"/>
    <col min="14097" max="14097" width="5.125" style="78" bestFit="1" customWidth="1"/>
    <col min="14098" max="14098" width="5.5" style="78" customWidth="1"/>
    <col min="14099" max="14099" width="10.5" style="78" bestFit="1" customWidth="1"/>
    <col min="14100" max="14100" width="4.75" style="78" customWidth="1"/>
    <col min="14101" max="14101" width="12.375" style="78" bestFit="1" customWidth="1"/>
    <col min="14102" max="14336" width="9.875" style="78"/>
    <col min="14337" max="14337" width="5.5" style="78" customWidth="1"/>
    <col min="14338" max="14338" width="8.5" style="78" customWidth="1"/>
    <col min="14339" max="14340" width="5" style="78" customWidth="1"/>
    <col min="14341" max="14342" width="14.25" style="78" customWidth="1"/>
    <col min="14343" max="14343" width="12.25" style="78" customWidth="1"/>
    <col min="14344" max="14344" width="8.75" style="78" customWidth="1"/>
    <col min="14345" max="14345" width="10.625" style="78" customWidth="1"/>
    <col min="14346" max="14346" width="8.5" style="78" customWidth="1"/>
    <col min="14347" max="14347" width="9.375" style="78" customWidth="1"/>
    <col min="14348" max="14348" width="16.875" style="78" customWidth="1"/>
    <col min="14349" max="14349" width="10.5" style="78" bestFit="1" customWidth="1"/>
    <col min="14350" max="14350" width="5.125" style="78" bestFit="1" customWidth="1"/>
    <col min="14351" max="14351" width="5.5" style="78" customWidth="1"/>
    <col min="14352" max="14352" width="10.5" style="78" bestFit="1" customWidth="1"/>
    <col min="14353" max="14353" width="5.125" style="78" bestFit="1" customWidth="1"/>
    <col min="14354" max="14354" width="5.5" style="78" customWidth="1"/>
    <col min="14355" max="14355" width="10.5" style="78" bestFit="1" customWidth="1"/>
    <col min="14356" max="14356" width="4.75" style="78" customWidth="1"/>
    <col min="14357" max="14357" width="12.375" style="78" bestFit="1" customWidth="1"/>
    <col min="14358" max="14592" width="9.875" style="78"/>
    <col min="14593" max="14593" width="5.5" style="78" customWidth="1"/>
    <col min="14594" max="14594" width="8.5" style="78" customWidth="1"/>
    <col min="14595" max="14596" width="5" style="78" customWidth="1"/>
    <col min="14597" max="14598" width="14.25" style="78" customWidth="1"/>
    <col min="14599" max="14599" width="12.25" style="78" customWidth="1"/>
    <col min="14600" max="14600" width="8.75" style="78" customWidth="1"/>
    <col min="14601" max="14601" width="10.625" style="78" customWidth="1"/>
    <col min="14602" max="14602" width="8.5" style="78" customWidth="1"/>
    <col min="14603" max="14603" width="9.375" style="78" customWidth="1"/>
    <col min="14604" max="14604" width="16.875" style="78" customWidth="1"/>
    <col min="14605" max="14605" width="10.5" style="78" bestFit="1" customWidth="1"/>
    <col min="14606" max="14606" width="5.125" style="78" bestFit="1" customWidth="1"/>
    <col min="14607" max="14607" width="5.5" style="78" customWidth="1"/>
    <col min="14608" max="14608" width="10.5" style="78" bestFit="1" customWidth="1"/>
    <col min="14609" max="14609" width="5.125" style="78" bestFit="1" customWidth="1"/>
    <col min="14610" max="14610" width="5.5" style="78" customWidth="1"/>
    <col min="14611" max="14611" width="10.5" style="78" bestFit="1" customWidth="1"/>
    <col min="14612" max="14612" width="4.75" style="78" customWidth="1"/>
    <col min="14613" max="14613" width="12.375" style="78" bestFit="1" customWidth="1"/>
    <col min="14614" max="14848" width="9.875" style="78"/>
    <col min="14849" max="14849" width="5.5" style="78" customWidth="1"/>
    <col min="14850" max="14850" width="8.5" style="78" customWidth="1"/>
    <col min="14851" max="14852" width="5" style="78" customWidth="1"/>
    <col min="14853" max="14854" width="14.25" style="78" customWidth="1"/>
    <col min="14855" max="14855" width="12.25" style="78" customWidth="1"/>
    <col min="14856" max="14856" width="8.75" style="78" customWidth="1"/>
    <col min="14857" max="14857" width="10.625" style="78" customWidth="1"/>
    <col min="14858" max="14858" width="8.5" style="78" customWidth="1"/>
    <col min="14859" max="14859" width="9.375" style="78" customWidth="1"/>
    <col min="14860" max="14860" width="16.875" style="78" customWidth="1"/>
    <col min="14861" max="14861" width="10.5" style="78" bestFit="1" customWidth="1"/>
    <col min="14862" max="14862" width="5.125" style="78" bestFit="1" customWidth="1"/>
    <col min="14863" max="14863" width="5.5" style="78" customWidth="1"/>
    <col min="14864" max="14864" width="10.5" style="78" bestFit="1" customWidth="1"/>
    <col min="14865" max="14865" width="5.125" style="78" bestFit="1" customWidth="1"/>
    <col min="14866" max="14866" width="5.5" style="78" customWidth="1"/>
    <col min="14867" max="14867" width="10.5" style="78" bestFit="1" customWidth="1"/>
    <col min="14868" max="14868" width="4.75" style="78" customWidth="1"/>
    <col min="14869" max="14869" width="12.375" style="78" bestFit="1" customWidth="1"/>
    <col min="14870" max="15104" width="9.875" style="78"/>
    <col min="15105" max="15105" width="5.5" style="78" customWidth="1"/>
    <col min="15106" max="15106" width="8.5" style="78" customWidth="1"/>
    <col min="15107" max="15108" width="5" style="78" customWidth="1"/>
    <col min="15109" max="15110" width="14.25" style="78" customWidth="1"/>
    <col min="15111" max="15111" width="12.25" style="78" customWidth="1"/>
    <col min="15112" max="15112" width="8.75" style="78" customWidth="1"/>
    <col min="15113" max="15113" width="10.625" style="78" customWidth="1"/>
    <col min="15114" max="15114" width="8.5" style="78" customWidth="1"/>
    <col min="15115" max="15115" width="9.375" style="78" customWidth="1"/>
    <col min="15116" max="15116" width="16.875" style="78" customWidth="1"/>
    <col min="15117" max="15117" width="10.5" style="78" bestFit="1" customWidth="1"/>
    <col min="15118" max="15118" width="5.125" style="78" bestFit="1" customWidth="1"/>
    <col min="15119" max="15119" width="5.5" style="78" customWidth="1"/>
    <col min="15120" max="15120" width="10.5" style="78" bestFit="1" customWidth="1"/>
    <col min="15121" max="15121" width="5.125" style="78" bestFit="1" customWidth="1"/>
    <col min="15122" max="15122" width="5.5" style="78" customWidth="1"/>
    <col min="15123" max="15123" width="10.5" style="78" bestFit="1" customWidth="1"/>
    <col min="15124" max="15124" width="4.75" style="78" customWidth="1"/>
    <col min="15125" max="15125" width="12.375" style="78" bestFit="1" customWidth="1"/>
    <col min="15126" max="15360" width="9.875" style="78"/>
    <col min="15361" max="15361" width="5.5" style="78" customWidth="1"/>
    <col min="15362" max="15362" width="8.5" style="78" customWidth="1"/>
    <col min="15363" max="15364" width="5" style="78" customWidth="1"/>
    <col min="15365" max="15366" width="14.25" style="78" customWidth="1"/>
    <col min="15367" max="15367" width="12.25" style="78" customWidth="1"/>
    <col min="15368" max="15368" width="8.75" style="78" customWidth="1"/>
    <col min="15369" max="15369" width="10.625" style="78" customWidth="1"/>
    <col min="15370" max="15370" width="8.5" style="78" customWidth="1"/>
    <col min="15371" max="15371" width="9.375" style="78" customWidth="1"/>
    <col min="15372" max="15372" width="16.875" style="78" customWidth="1"/>
    <col min="15373" max="15373" width="10.5" style="78" bestFit="1" customWidth="1"/>
    <col min="15374" max="15374" width="5.125" style="78" bestFit="1" customWidth="1"/>
    <col min="15375" max="15375" width="5.5" style="78" customWidth="1"/>
    <col min="15376" max="15376" width="10.5" style="78" bestFit="1" customWidth="1"/>
    <col min="15377" max="15377" width="5.125" style="78" bestFit="1" customWidth="1"/>
    <col min="15378" max="15378" width="5.5" style="78" customWidth="1"/>
    <col min="15379" max="15379" width="10.5" style="78" bestFit="1" customWidth="1"/>
    <col min="15380" max="15380" width="4.75" style="78" customWidth="1"/>
    <col min="15381" max="15381" width="12.375" style="78" bestFit="1" customWidth="1"/>
    <col min="15382" max="15616" width="9.875" style="78"/>
    <col min="15617" max="15617" width="5.5" style="78" customWidth="1"/>
    <col min="15618" max="15618" width="8.5" style="78" customWidth="1"/>
    <col min="15619" max="15620" width="5" style="78" customWidth="1"/>
    <col min="15621" max="15622" width="14.25" style="78" customWidth="1"/>
    <col min="15623" max="15623" width="12.25" style="78" customWidth="1"/>
    <col min="15624" max="15624" width="8.75" style="78" customWidth="1"/>
    <col min="15625" max="15625" width="10.625" style="78" customWidth="1"/>
    <col min="15626" max="15626" width="8.5" style="78" customWidth="1"/>
    <col min="15627" max="15627" width="9.375" style="78" customWidth="1"/>
    <col min="15628" max="15628" width="16.875" style="78" customWidth="1"/>
    <col min="15629" max="15629" width="10.5" style="78" bestFit="1" customWidth="1"/>
    <col min="15630" max="15630" width="5.125" style="78" bestFit="1" customWidth="1"/>
    <col min="15631" max="15631" width="5.5" style="78" customWidth="1"/>
    <col min="15632" max="15632" width="10.5" style="78" bestFit="1" customWidth="1"/>
    <col min="15633" max="15633" width="5.125" style="78" bestFit="1" customWidth="1"/>
    <col min="15634" max="15634" width="5.5" style="78" customWidth="1"/>
    <col min="15635" max="15635" width="10.5" style="78" bestFit="1" customWidth="1"/>
    <col min="15636" max="15636" width="4.75" style="78" customWidth="1"/>
    <col min="15637" max="15637" width="12.375" style="78" bestFit="1" customWidth="1"/>
    <col min="15638" max="15872" width="9.875" style="78"/>
    <col min="15873" max="15873" width="5.5" style="78" customWidth="1"/>
    <col min="15874" max="15874" width="8.5" style="78" customWidth="1"/>
    <col min="15875" max="15876" width="5" style="78" customWidth="1"/>
    <col min="15877" max="15878" width="14.25" style="78" customWidth="1"/>
    <col min="15879" max="15879" width="12.25" style="78" customWidth="1"/>
    <col min="15880" max="15880" width="8.75" style="78" customWidth="1"/>
    <col min="15881" max="15881" width="10.625" style="78" customWidth="1"/>
    <col min="15882" max="15882" width="8.5" style="78" customWidth="1"/>
    <col min="15883" max="15883" width="9.375" style="78" customWidth="1"/>
    <col min="15884" max="15884" width="16.875" style="78" customWidth="1"/>
    <col min="15885" max="15885" width="10.5" style="78" bestFit="1" customWidth="1"/>
    <col min="15886" max="15886" width="5.125" style="78" bestFit="1" customWidth="1"/>
    <col min="15887" max="15887" width="5.5" style="78" customWidth="1"/>
    <col min="15888" max="15888" width="10.5" style="78" bestFit="1" customWidth="1"/>
    <col min="15889" max="15889" width="5.125" style="78" bestFit="1" customWidth="1"/>
    <col min="15890" max="15890" width="5.5" style="78" customWidth="1"/>
    <col min="15891" max="15891" width="10.5" style="78" bestFit="1" customWidth="1"/>
    <col min="15892" max="15892" width="4.75" style="78" customWidth="1"/>
    <col min="15893" max="15893" width="12.375" style="78" bestFit="1" customWidth="1"/>
    <col min="15894" max="16128" width="9.875" style="78"/>
    <col min="16129" max="16129" width="5.5" style="78" customWidth="1"/>
    <col min="16130" max="16130" width="8.5" style="78" customWidth="1"/>
    <col min="16131" max="16132" width="5" style="78" customWidth="1"/>
    <col min="16133" max="16134" width="14.25" style="78" customWidth="1"/>
    <col min="16135" max="16135" width="12.25" style="78" customWidth="1"/>
    <col min="16136" max="16136" width="8.75" style="78" customWidth="1"/>
    <col min="16137" max="16137" width="10.625" style="78" customWidth="1"/>
    <col min="16138" max="16138" width="8.5" style="78" customWidth="1"/>
    <col min="16139" max="16139" width="9.375" style="78" customWidth="1"/>
    <col min="16140" max="16140" width="16.875" style="78" customWidth="1"/>
    <col min="16141" max="16141" width="10.5" style="78" bestFit="1" customWidth="1"/>
    <col min="16142" max="16142" width="5.125" style="78" bestFit="1" customWidth="1"/>
    <col min="16143" max="16143" width="5.5" style="78" customWidth="1"/>
    <col min="16144" max="16144" width="10.5" style="78" bestFit="1" customWidth="1"/>
    <col min="16145" max="16145" width="5.125" style="78" bestFit="1" customWidth="1"/>
    <col min="16146" max="16146" width="5.5" style="78" customWidth="1"/>
    <col min="16147" max="16147" width="10.5" style="78" bestFit="1" customWidth="1"/>
    <col min="16148" max="16148" width="4.75" style="78" customWidth="1"/>
    <col min="16149" max="16149" width="12.375" style="78" bestFit="1" customWidth="1"/>
    <col min="16150" max="16384" width="9.875" style="78"/>
  </cols>
  <sheetData>
    <row r="1" spans="1:21">
      <c r="A1" s="196" t="s">
        <v>543</v>
      </c>
    </row>
    <row r="2" spans="1:21" s="65" customFormat="1" ht="13.5">
      <c r="A2" s="196" t="s">
        <v>544</v>
      </c>
    </row>
    <row r="3" spans="1:21" s="65" customFormat="1" ht="18.75">
      <c r="A3" s="258" t="s">
        <v>545</v>
      </c>
      <c r="B3" s="258"/>
      <c r="C3" s="258"/>
      <c r="D3" s="258"/>
      <c r="E3" s="258"/>
      <c r="F3" s="258"/>
      <c r="G3" s="258"/>
      <c r="H3" s="258"/>
      <c r="I3" s="258"/>
      <c r="J3" s="258"/>
      <c r="K3" s="258"/>
      <c r="L3" s="258"/>
      <c r="M3" s="128"/>
      <c r="N3" s="128"/>
      <c r="O3" s="128"/>
      <c r="P3" s="128"/>
      <c r="Q3" s="128"/>
      <c r="R3" s="128"/>
      <c r="S3" s="128"/>
      <c r="T3" s="128"/>
      <c r="U3" s="128"/>
    </row>
    <row r="4" spans="1:21" s="65" customFormat="1" ht="9.75" customHeight="1">
      <c r="A4" s="69"/>
      <c r="B4" s="69"/>
      <c r="C4" s="69"/>
      <c r="D4" s="69"/>
      <c r="E4" s="69"/>
      <c r="F4" s="69"/>
      <c r="G4" s="69"/>
      <c r="H4" s="69"/>
      <c r="I4" s="69"/>
      <c r="J4" s="69"/>
      <c r="K4" s="69"/>
      <c r="L4" s="69"/>
      <c r="M4" s="128"/>
      <c r="N4" s="128"/>
      <c r="O4" s="128"/>
      <c r="P4" s="128"/>
      <c r="Q4" s="128"/>
      <c r="R4" s="128"/>
      <c r="S4" s="128"/>
      <c r="T4" s="128"/>
      <c r="U4" s="128"/>
    </row>
    <row r="5" spans="1:21" ht="26.25" customHeight="1">
      <c r="A5" s="197" t="s">
        <v>546</v>
      </c>
      <c r="B5" s="198" t="s">
        <v>547</v>
      </c>
      <c r="C5" s="331" t="s">
        <v>548</v>
      </c>
      <c r="D5" s="332"/>
      <c r="E5" s="198" t="s">
        <v>549</v>
      </c>
      <c r="F5" s="198" t="s">
        <v>550</v>
      </c>
      <c r="G5" s="198" t="s">
        <v>6</v>
      </c>
      <c r="H5" s="198" t="s">
        <v>551</v>
      </c>
      <c r="I5" s="199" t="s">
        <v>552</v>
      </c>
      <c r="J5" s="199" t="s">
        <v>553</v>
      </c>
      <c r="K5" s="199" t="s">
        <v>554</v>
      </c>
      <c r="L5" s="199" t="s">
        <v>555</v>
      </c>
    </row>
    <row r="6" spans="1:21">
      <c r="A6" s="200">
        <v>1</v>
      </c>
      <c r="B6" s="201"/>
      <c r="C6" s="201"/>
      <c r="D6" s="201"/>
      <c r="E6" s="201"/>
      <c r="F6" s="201"/>
      <c r="G6" s="201"/>
      <c r="H6" s="201"/>
      <c r="I6" s="201"/>
      <c r="J6" s="201"/>
      <c r="K6" s="201"/>
      <c r="L6" s="201"/>
    </row>
    <row r="7" spans="1:21">
      <c r="A7" s="200">
        <v>2</v>
      </c>
      <c r="B7" s="201"/>
      <c r="C7" s="201"/>
      <c r="D7" s="201"/>
      <c r="E7" s="201"/>
      <c r="F7" s="201"/>
      <c r="G7" s="201"/>
      <c r="H7" s="201"/>
      <c r="I7" s="201"/>
      <c r="J7" s="201"/>
      <c r="K7" s="201"/>
      <c r="L7" s="201"/>
    </row>
    <row r="8" spans="1:21">
      <c r="A8" s="200">
        <v>3</v>
      </c>
      <c r="B8" s="201"/>
      <c r="C8" s="201"/>
      <c r="D8" s="201"/>
      <c r="E8" s="201"/>
      <c r="F8" s="201"/>
      <c r="G8" s="201"/>
      <c r="H8" s="201"/>
      <c r="I8" s="201"/>
      <c r="J8" s="201"/>
      <c r="K8" s="201"/>
      <c r="L8" s="201"/>
    </row>
    <row r="9" spans="1:21">
      <c r="A9" s="200">
        <v>4</v>
      </c>
      <c r="B9" s="201"/>
      <c r="C9" s="201"/>
      <c r="D9" s="201"/>
      <c r="E9" s="201"/>
      <c r="F9" s="201"/>
      <c r="G9" s="201"/>
      <c r="H9" s="201"/>
      <c r="I9" s="201"/>
      <c r="J9" s="201"/>
      <c r="K9" s="201"/>
      <c r="L9" s="201"/>
    </row>
    <row r="10" spans="1:21">
      <c r="A10" s="200">
        <v>5</v>
      </c>
      <c r="B10" s="201"/>
      <c r="C10" s="201"/>
      <c r="D10" s="201"/>
      <c r="E10" s="201"/>
      <c r="F10" s="201"/>
      <c r="G10" s="201"/>
      <c r="H10" s="201"/>
      <c r="I10" s="201"/>
      <c r="J10" s="201"/>
      <c r="K10" s="201"/>
      <c r="L10" s="201"/>
    </row>
    <row r="11" spans="1:21">
      <c r="A11" s="200">
        <v>6</v>
      </c>
      <c r="B11" s="201"/>
      <c r="C11" s="201"/>
      <c r="D11" s="201"/>
      <c r="E11" s="201"/>
      <c r="F11" s="201"/>
      <c r="G11" s="201"/>
      <c r="H11" s="201"/>
      <c r="I11" s="201"/>
      <c r="J11" s="201"/>
      <c r="K11" s="201"/>
      <c r="L11" s="201"/>
    </row>
    <row r="12" spans="1:21">
      <c r="A12" s="200">
        <v>7</v>
      </c>
      <c r="B12" s="201"/>
      <c r="C12" s="201"/>
      <c r="D12" s="201"/>
      <c r="E12" s="201"/>
      <c r="F12" s="201"/>
      <c r="G12" s="201"/>
      <c r="H12" s="201"/>
      <c r="I12" s="201"/>
      <c r="J12" s="201"/>
      <c r="K12" s="201"/>
      <c r="L12" s="201"/>
    </row>
    <row r="13" spans="1:21">
      <c r="A13" s="200">
        <v>8</v>
      </c>
      <c r="B13" s="201"/>
      <c r="C13" s="201"/>
      <c r="D13" s="201"/>
      <c r="E13" s="201"/>
      <c r="F13" s="201"/>
      <c r="G13" s="201"/>
      <c r="H13" s="201"/>
      <c r="I13" s="201"/>
      <c r="J13" s="201"/>
      <c r="K13" s="201"/>
      <c r="L13" s="201"/>
    </row>
    <row r="14" spans="1:21">
      <c r="A14" s="200">
        <v>9</v>
      </c>
      <c r="B14" s="201"/>
      <c r="C14" s="201"/>
      <c r="D14" s="201"/>
      <c r="E14" s="201"/>
      <c r="F14" s="201"/>
      <c r="G14" s="201"/>
      <c r="H14" s="201"/>
      <c r="I14" s="201"/>
      <c r="J14" s="201"/>
      <c r="K14" s="201"/>
      <c r="L14" s="201"/>
    </row>
    <row r="15" spans="1:21">
      <c r="A15" s="200">
        <v>10</v>
      </c>
      <c r="B15" s="201"/>
      <c r="C15" s="201"/>
      <c r="D15" s="201"/>
      <c r="E15" s="201"/>
      <c r="F15" s="201"/>
      <c r="G15" s="201"/>
      <c r="H15" s="201"/>
      <c r="I15" s="201"/>
      <c r="J15" s="201"/>
      <c r="K15" s="201"/>
      <c r="L15" s="201"/>
    </row>
    <row r="16" spans="1:21">
      <c r="A16" s="200">
        <v>11</v>
      </c>
      <c r="B16" s="201"/>
      <c r="C16" s="201"/>
      <c r="D16" s="201"/>
      <c r="E16" s="201"/>
      <c r="F16" s="201"/>
      <c r="G16" s="201"/>
      <c r="H16" s="201"/>
      <c r="I16" s="201"/>
      <c r="J16" s="201"/>
      <c r="K16" s="201"/>
      <c r="L16" s="201"/>
    </row>
    <row r="17" spans="1:12">
      <c r="A17" s="200">
        <v>12</v>
      </c>
      <c r="B17" s="201"/>
      <c r="C17" s="201"/>
      <c r="D17" s="201"/>
      <c r="E17" s="201"/>
      <c r="F17" s="201"/>
      <c r="G17" s="201"/>
      <c r="H17" s="201"/>
      <c r="I17" s="201"/>
      <c r="J17" s="201"/>
      <c r="K17" s="201"/>
      <c r="L17" s="201"/>
    </row>
    <row r="18" spans="1:12">
      <c r="A18" s="200">
        <v>13</v>
      </c>
      <c r="B18" s="201"/>
      <c r="C18" s="201"/>
      <c r="D18" s="201"/>
      <c r="E18" s="201"/>
      <c r="F18" s="201"/>
      <c r="G18" s="201"/>
      <c r="H18" s="201"/>
      <c r="I18" s="201"/>
      <c r="J18" s="201"/>
      <c r="K18" s="201"/>
      <c r="L18" s="201"/>
    </row>
    <row r="19" spans="1:12">
      <c r="A19" s="200">
        <v>14</v>
      </c>
      <c r="B19" s="201"/>
      <c r="C19" s="201"/>
      <c r="D19" s="201"/>
      <c r="E19" s="201"/>
      <c r="F19" s="201"/>
      <c r="G19" s="201"/>
      <c r="H19" s="201"/>
      <c r="I19" s="201"/>
      <c r="J19" s="201"/>
      <c r="K19" s="201"/>
      <c r="L19" s="201"/>
    </row>
    <row r="20" spans="1:12">
      <c r="A20" s="200">
        <v>15</v>
      </c>
      <c r="B20" s="201"/>
      <c r="C20" s="201"/>
      <c r="D20" s="201"/>
      <c r="E20" s="201"/>
      <c r="F20" s="201"/>
      <c r="G20" s="201"/>
      <c r="H20" s="201"/>
      <c r="I20" s="201"/>
      <c r="J20" s="201"/>
      <c r="K20" s="201"/>
      <c r="L20" s="201"/>
    </row>
    <row r="21" spans="1:12">
      <c r="A21" s="200">
        <v>16</v>
      </c>
      <c r="B21" s="201"/>
      <c r="C21" s="201"/>
      <c r="D21" s="201"/>
      <c r="E21" s="201"/>
      <c r="F21" s="201"/>
      <c r="G21" s="201"/>
      <c r="H21" s="201"/>
      <c r="I21" s="201"/>
      <c r="J21" s="201"/>
      <c r="K21" s="201"/>
      <c r="L21" s="201"/>
    </row>
    <row r="22" spans="1:12">
      <c r="A22" s="200">
        <v>17</v>
      </c>
      <c r="B22" s="201"/>
      <c r="C22" s="201"/>
      <c r="D22" s="201"/>
      <c r="E22" s="201"/>
      <c r="F22" s="201"/>
      <c r="G22" s="201"/>
      <c r="H22" s="201"/>
      <c r="I22" s="201"/>
      <c r="J22" s="201"/>
      <c r="K22" s="201"/>
      <c r="L22" s="201"/>
    </row>
    <row r="23" spans="1:12">
      <c r="A23" s="200">
        <v>18</v>
      </c>
      <c r="B23" s="201"/>
      <c r="C23" s="201"/>
      <c r="D23" s="201"/>
      <c r="E23" s="201"/>
      <c r="F23" s="201"/>
      <c r="G23" s="201"/>
      <c r="H23" s="201"/>
      <c r="I23" s="201"/>
      <c r="J23" s="201"/>
      <c r="K23" s="201"/>
      <c r="L23" s="201"/>
    </row>
    <row r="24" spans="1:12">
      <c r="A24" s="200">
        <v>19</v>
      </c>
      <c r="B24" s="201"/>
      <c r="C24" s="201"/>
      <c r="D24" s="201"/>
      <c r="E24" s="201"/>
      <c r="F24" s="201"/>
      <c r="G24" s="201"/>
      <c r="H24" s="201"/>
      <c r="I24" s="201"/>
      <c r="J24" s="201"/>
      <c r="K24" s="201"/>
      <c r="L24" s="201"/>
    </row>
    <row r="25" spans="1:12">
      <c r="A25" s="200">
        <v>20</v>
      </c>
      <c r="B25" s="201"/>
      <c r="C25" s="201"/>
      <c r="D25" s="201"/>
      <c r="E25" s="201"/>
      <c r="F25" s="201"/>
      <c r="G25" s="201"/>
      <c r="H25" s="201"/>
      <c r="I25" s="201"/>
      <c r="J25" s="201"/>
      <c r="K25" s="201"/>
      <c r="L25" s="201"/>
    </row>
    <row r="26" spans="1:12">
      <c r="A26" s="200">
        <v>21</v>
      </c>
      <c r="B26" s="201"/>
      <c r="C26" s="201"/>
      <c r="D26" s="201"/>
      <c r="E26" s="201"/>
      <c r="F26" s="201"/>
      <c r="G26" s="201"/>
      <c r="H26" s="201"/>
      <c r="I26" s="201"/>
      <c r="J26" s="201"/>
      <c r="K26" s="201"/>
      <c r="L26" s="201"/>
    </row>
    <row r="27" spans="1:12">
      <c r="A27" s="200">
        <v>22</v>
      </c>
      <c r="B27" s="201"/>
      <c r="C27" s="201"/>
      <c r="D27" s="201"/>
      <c r="E27" s="201"/>
      <c r="F27" s="201"/>
      <c r="G27" s="201"/>
      <c r="H27" s="201"/>
      <c r="I27" s="201"/>
      <c r="J27" s="201"/>
      <c r="K27" s="201"/>
      <c r="L27" s="201"/>
    </row>
    <row r="28" spans="1:12">
      <c r="A28" s="200">
        <v>23</v>
      </c>
      <c r="B28" s="201"/>
      <c r="C28" s="201"/>
      <c r="D28" s="201"/>
      <c r="E28" s="201"/>
      <c r="F28" s="201"/>
      <c r="G28" s="201"/>
      <c r="H28" s="201"/>
      <c r="I28" s="201"/>
      <c r="J28" s="201"/>
      <c r="K28" s="201"/>
      <c r="L28" s="201"/>
    </row>
    <row r="29" spans="1:12">
      <c r="A29" s="200">
        <v>24</v>
      </c>
      <c r="B29" s="201"/>
      <c r="C29" s="201"/>
      <c r="D29" s="201"/>
      <c r="E29" s="201"/>
      <c r="F29" s="201"/>
      <c r="G29" s="201"/>
      <c r="H29" s="201"/>
      <c r="I29" s="201"/>
      <c r="J29" s="201"/>
      <c r="K29" s="201"/>
      <c r="L29" s="201"/>
    </row>
    <row r="30" spans="1:12">
      <c r="A30" s="200">
        <v>25</v>
      </c>
      <c r="B30" s="201"/>
      <c r="C30" s="201"/>
      <c r="D30" s="201"/>
      <c r="E30" s="201"/>
      <c r="F30" s="201"/>
      <c r="G30" s="201"/>
      <c r="H30" s="201"/>
      <c r="I30" s="201"/>
      <c r="J30" s="201"/>
      <c r="K30" s="201"/>
      <c r="L30" s="201"/>
    </row>
    <row r="31" spans="1:12">
      <c r="A31" s="200">
        <v>26</v>
      </c>
      <c r="B31" s="201"/>
      <c r="C31" s="201"/>
      <c r="D31" s="201"/>
      <c r="E31" s="201"/>
      <c r="F31" s="201"/>
      <c r="G31" s="201"/>
      <c r="H31" s="201"/>
      <c r="I31" s="201"/>
      <c r="J31" s="201"/>
      <c r="K31" s="201"/>
      <c r="L31" s="201"/>
    </row>
    <row r="32" spans="1:12">
      <c r="A32" s="200">
        <v>27</v>
      </c>
      <c r="B32" s="201"/>
      <c r="C32" s="201"/>
      <c r="D32" s="201"/>
      <c r="E32" s="201"/>
      <c r="F32" s="201"/>
      <c r="G32" s="201"/>
      <c r="H32" s="201"/>
      <c r="I32" s="201"/>
      <c r="J32" s="201"/>
      <c r="K32" s="201"/>
      <c r="L32" s="201"/>
    </row>
  </sheetData>
  <mergeCells count="2">
    <mergeCell ref="A3:L3"/>
    <mergeCell ref="C5:D5"/>
  </mergeCells>
  <phoneticPr fontId="1" type="noConversion"/>
  <pageMargins left="0.75" right="0.31"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D24"/>
  <sheetViews>
    <sheetView tabSelected="1" workbookViewId="0">
      <selection activeCell="D4" sqref="D4"/>
    </sheetView>
  </sheetViews>
  <sheetFormatPr defaultColWidth="9.875" defaultRowHeight="12"/>
  <cols>
    <col min="1" max="1" width="2.875" style="203" customWidth="1"/>
    <col min="2" max="2" width="17" style="203" customWidth="1"/>
    <col min="3" max="3" width="22.5" style="203" customWidth="1"/>
    <col min="4" max="4" width="17.25" style="203" customWidth="1"/>
    <col min="5" max="256" width="9.875" style="203"/>
    <col min="257" max="257" width="2.875" style="203" customWidth="1"/>
    <col min="258" max="258" width="17" style="203" customWidth="1"/>
    <col min="259" max="259" width="22.5" style="203" customWidth="1"/>
    <col min="260" max="260" width="12.375" style="203" customWidth="1"/>
    <col min="261" max="512" width="9.875" style="203"/>
    <col min="513" max="513" width="2.875" style="203" customWidth="1"/>
    <col min="514" max="514" width="17" style="203" customWidth="1"/>
    <col min="515" max="515" width="22.5" style="203" customWidth="1"/>
    <col min="516" max="516" width="12.375" style="203" customWidth="1"/>
    <col min="517" max="768" width="9.875" style="203"/>
    <col min="769" max="769" width="2.875" style="203" customWidth="1"/>
    <col min="770" max="770" width="17" style="203" customWidth="1"/>
    <col min="771" max="771" width="22.5" style="203" customWidth="1"/>
    <col min="772" max="772" width="12.375" style="203" customWidth="1"/>
    <col min="773" max="1024" width="9.875" style="203"/>
    <col min="1025" max="1025" width="2.875" style="203" customWidth="1"/>
    <col min="1026" max="1026" width="17" style="203" customWidth="1"/>
    <col min="1027" max="1027" width="22.5" style="203" customWidth="1"/>
    <col min="1028" max="1028" width="12.375" style="203" customWidth="1"/>
    <col min="1029" max="1280" width="9.875" style="203"/>
    <col min="1281" max="1281" width="2.875" style="203" customWidth="1"/>
    <col min="1282" max="1282" width="17" style="203" customWidth="1"/>
    <col min="1283" max="1283" width="22.5" style="203" customWidth="1"/>
    <col min="1284" max="1284" width="12.375" style="203" customWidth="1"/>
    <col min="1285" max="1536" width="9.875" style="203"/>
    <col min="1537" max="1537" width="2.875" style="203" customWidth="1"/>
    <col min="1538" max="1538" width="17" style="203" customWidth="1"/>
    <col min="1539" max="1539" width="22.5" style="203" customWidth="1"/>
    <col min="1540" max="1540" width="12.375" style="203" customWidth="1"/>
    <col min="1541" max="1792" width="9.875" style="203"/>
    <col min="1793" max="1793" width="2.875" style="203" customWidth="1"/>
    <col min="1794" max="1794" width="17" style="203" customWidth="1"/>
    <col min="1795" max="1795" width="22.5" style="203" customWidth="1"/>
    <col min="1796" max="1796" width="12.375" style="203" customWidth="1"/>
    <col min="1797" max="2048" width="9.875" style="203"/>
    <col min="2049" max="2049" width="2.875" style="203" customWidth="1"/>
    <col min="2050" max="2050" width="17" style="203" customWidth="1"/>
    <col min="2051" max="2051" width="22.5" style="203" customWidth="1"/>
    <col min="2052" max="2052" width="12.375" style="203" customWidth="1"/>
    <col min="2053" max="2304" width="9.875" style="203"/>
    <col min="2305" max="2305" width="2.875" style="203" customWidth="1"/>
    <col min="2306" max="2306" width="17" style="203" customWidth="1"/>
    <col min="2307" max="2307" width="22.5" style="203" customWidth="1"/>
    <col min="2308" max="2308" width="12.375" style="203" customWidth="1"/>
    <col min="2309" max="2560" width="9.875" style="203"/>
    <col min="2561" max="2561" width="2.875" style="203" customWidth="1"/>
    <col min="2562" max="2562" width="17" style="203" customWidth="1"/>
    <col min="2563" max="2563" width="22.5" style="203" customWidth="1"/>
    <col min="2564" max="2564" width="12.375" style="203" customWidth="1"/>
    <col min="2565" max="2816" width="9.875" style="203"/>
    <col min="2817" max="2817" width="2.875" style="203" customWidth="1"/>
    <col min="2818" max="2818" width="17" style="203" customWidth="1"/>
    <col min="2819" max="2819" width="22.5" style="203" customWidth="1"/>
    <col min="2820" max="2820" width="12.375" style="203" customWidth="1"/>
    <col min="2821" max="3072" width="9.875" style="203"/>
    <col min="3073" max="3073" width="2.875" style="203" customWidth="1"/>
    <col min="3074" max="3074" width="17" style="203" customWidth="1"/>
    <col min="3075" max="3075" width="22.5" style="203" customWidth="1"/>
    <col min="3076" max="3076" width="12.375" style="203" customWidth="1"/>
    <col min="3077" max="3328" width="9.875" style="203"/>
    <col min="3329" max="3329" width="2.875" style="203" customWidth="1"/>
    <col min="3330" max="3330" width="17" style="203" customWidth="1"/>
    <col min="3331" max="3331" width="22.5" style="203" customWidth="1"/>
    <col min="3332" max="3332" width="12.375" style="203" customWidth="1"/>
    <col min="3333" max="3584" width="9.875" style="203"/>
    <col min="3585" max="3585" width="2.875" style="203" customWidth="1"/>
    <col min="3586" max="3586" width="17" style="203" customWidth="1"/>
    <col min="3587" max="3587" width="22.5" style="203" customWidth="1"/>
    <col min="3588" max="3588" width="12.375" style="203" customWidth="1"/>
    <col min="3589" max="3840" width="9.875" style="203"/>
    <col min="3841" max="3841" width="2.875" style="203" customWidth="1"/>
    <col min="3842" max="3842" width="17" style="203" customWidth="1"/>
    <col min="3843" max="3843" width="22.5" style="203" customWidth="1"/>
    <col min="3844" max="3844" width="12.375" style="203" customWidth="1"/>
    <col min="3845" max="4096" width="9.875" style="203"/>
    <col min="4097" max="4097" width="2.875" style="203" customWidth="1"/>
    <col min="4098" max="4098" width="17" style="203" customWidth="1"/>
    <col min="4099" max="4099" width="22.5" style="203" customWidth="1"/>
    <col min="4100" max="4100" width="12.375" style="203" customWidth="1"/>
    <col min="4101" max="4352" width="9.875" style="203"/>
    <col min="4353" max="4353" width="2.875" style="203" customWidth="1"/>
    <col min="4354" max="4354" width="17" style="203" customWidth="1"/>
    <col min="4355" max="4355" width="22.5" style="203" customWidth="1"/>
    <col min="4356" max="4356" width="12.375" style="203" customWidth="1"/>
    <col min="4357" max="4608" width="9.875" style="203"/>
    <col min="4609" max="4609" width="2.875" style="203" customWidth="1"/>
    <col min="4610" max="4610" width="17" style="203" customWidth="1"/>
    <col min="4611" max="4611" width="22.5" style="203" customWidth="1"/>
    <col min="4612" max="4612" width="12.375" style="203" customWidth="1"/>
    <col min="4613" max="4864" width="9.875" style="203"/>
    <col min="4865" max="4865" width="2.875" style="203" customWidth="1"/>
    <col min="4866" max="4866" width="17" style="203" customWidth="1"/>
    <col min="4867" max="4867" width="22.5" style="203" customWidth="1"/>
    <col min="4868" max="4868" width="12.375" style="203" customWidth="1"/>
    <col min="4869" max="5120" width="9.875" style="203"/>
    <col min="5121" max="5121" width="2.875" style="203" customWidth="1"/>
    <col min="5122" max="5122" width="17" style="203" customWidth="1"/>
    <col min="5123" max="5123" width="22.5" style="203" customWidth="1"/>
    <col min="5124" max="5124" width="12.375" style="203" customWidth="1"/>
    <col min="5125" max="5376" width="9.875" style="203"/>
    <col min="5377" max="5377" width="2.875" style="203" customWidth="1"/>
    <col min="5378" max="5378" width="17" style="203" customWidth="1"/>
    <col min="5379" max="5379" width="22.5" style="203" customWidth="1"/>
    <col min="5380" max="5380" width="12.375" style="203" customWidth="1"/>
    <col min="5381" max="5632" width="9.875" style="203"/>
    <col min="5633" max="5633" width="2.875" style="203" customWidth="1"/>
    <col min="5634" max="5634" width="17" style="203" customWidth="1"/>
    <col min="5635" max="5635" width="22.5" style="203" customWidth="1"/>
    <col min="5636" max="5636" width="12.375" style="203" customWidth="1"/>
    <col min="5637" max="5888" width="9.875" style="203"/>
    <col min="5889" max="5889" width="2.875" style="203" customWidth="1"/>
    <col min="5890" max="5890" width="17" style="203" customWidth="1"/>
    <col min="5891" max="5891" width="22.5" style="203" customWidth="1"/>
    <col min="5892" max="5892" width="12.375" style="203" customWidth="1"/>
    <col min="5893" max="6144" width="9.875" style="203"/>
    <col min="6145" max="6145" width="2.875" style="203" customWidth="1"/>
    <col min="6146" max="6146" width="17" style="203" customWidth="1"/>
    <col min="6147" max="6147" width="22.5" style="203" customWidth="1"/>
    <col min="6148" max="6148" width="12.375" style="203" customWidth="1"/>
    <col min="6149" max="6400" width="9.875" style="203"/>
    <col min="6401" max="6401" width="2.875" style="203" customWidth="1"/>
    <col min="6402" max="6402" width="17" style="203" customWidth="1"/>
    <col min="6403" max="6403" width="22.5" style="203" customWidth="1"/>
    <col min="6404" max="6404" width="12.375" style="203" customWidth="1"/>
    <col min="6405" max="6656" width="9.875" style="203"/>
    <col min="6657" max="6657" width="2.875" style="203" customWidth="1"/>
    <col min="6658" max="6658" width="17" style="203" customWidth="1"/>
    <col min="6659" max="6659" width="22.5" style="203" customWidth="1"/>
    <col min="6660" max="6660" width="12.375" style="203" customWidth="1"/>
    <col min="6661" max="6912" width="9.875" style="203"/>
    <col min="6913" max="6913" width="2.875" style="203" customWidth="1"/>
    <col min="6914" max="6914" width="17" style="203" customWidth="1"/>
    <col min="6915" max="6915" width="22.5" style="203" customWidth="1"/>
    <col min="6916" max="6916" width="12.375" style="203" customWidth="1"/>
    <col min="6917" max="7168" width="9.875" style="203"/>
    <col min="7169" max="7169" width="2.875" style="203" customWidth="1"/>
    <col min="7170" max="7170" width="17" style="203" customWidth="1"/>
    <col min="7171" max="7171" width="22.5" style="203" customWidth="1"/>
    <col min="7172" max="7172" width="12.375" style="203" customWidth="1"/>
    <col min="7173" max="7424" width="9.875" style="203"/>
    <col min="7425" max="7425" width="2.875" style="203" customWidth="1"/>
    <col min="7426" max="7426" width="17" style="203" customWidth="1"/>
    <col min="7427" max="7427" width="22.5" style="203" customWidth="1"/>
    <col min="7428" max="7428" width="12.375" style="203" customWidth="1"/>
    <col min="7429" max="7680" width="9.875" style="203"/>
    <col min="7681" max="7681" width="2.875" style="203" customWidth="1"/>
    <col min="7682" max="7682" width="17" style="203" customWidth="1"/>
    <col min="7683" max="7683" width="22.5" style="203" customWidth="1"/>
    <col min="7684" max="7684" width="12.375" style="203" customWidth="1"/>
    <col min="7685" max="7936" width="9.875" style="203"/>
    <col min="7937" max="7937" width="2.875" style="203" customWidth="1"/>
    <col min="7938" max="7938" width="17" style="203" customWidth="1"/>
    <col min="7939" max="7939" width="22.5" style="203" customWidth="1"/>
    <col min="7940" max="7940" width="12.375" style="203" customWidth="1"/>
    <col min="7941" max="8192" width="9.875" style="203"/>
    <col min="8193" max="8193" width="2.875" style="203" customWidth="1"/>
    <col min="8194" max="8194" width="17" style="203" customWidth="1"/>
    <col min="8195" max="8195" width="22.5" style="203" customWidth="1"/>
    <col min="8196" max="8196" width="12.375" style="203" customWidth="1"/>
    <col min="8197" max="8448" width="9.875" style="203"/>
    <col min="8449" max="8449" width="2.875" style="203" customWidth="1"/>
    <col min="8450" max="8450" width="17" style="203" customWidth="1"/>
    <col min="8451" max="8451" width="22.5" style="203" customWidth="1"/>
    <col min="8452" max="8452" width="12.375" style="203" customWidth="1"/>
    <col min="8453" max="8704" width="9.875" style="203"/>
    <col min="8705" max="8705" width="2.875" style="203" customWidth="1"/>
    <col min="8706" max="8706" width="17" style="203" customWidth="1"/>
    <col min="8707" max="8707" width="22.5" style="203" customWidth="1"/>
    <col min="8708" max="8708" width="12.375" style="203" customWidth="1"/>
    <col min="8709" max="8960" width="9.875" style="203"/>
    <col min="8961" max="8961" width="2.875" style="203" customWidth="1"/>
    <col min="8962" max="8962" width="17" style="203" customWidth="1"/>
    <col min="8963" max="8963" width="22.5" style="203" customWidth="1"/>
    <col min="8964" max="8964" width="12.375" style="203" customWidth="1"/>
    <col min="8965" max="9216" width="9.875" style="203"/>
    <col min="9217" max="9217" width="2.875" style="203" customWidth="1"/>
    <col min="9218" max="9218" width="17" style="203" customWidth="1"/>
    <col min="9219" max="9219" width="22.5" style="203" customWidth="1"/>
    <col min="9220" max="9220" width="12.375" style="203" customWidth="1"/>
    <col min="9221" max="9472" width="9.875" style="203"/>
    <col min="9473" max="9473" width="2.875" style="203" customWidth="1"/>
    <col min="9474" max="9474" width="17" style="203" customWidth="1"/>
    <col min="9475" max="9475" width="22.5" style="203" customWidth="1"/>
    <col min="9476" max="9476" width="12.375" style="203" customWidth="1"/>
    <col min="9477" max="9728" width="9.875" style="203"/>
    <col min="9729" max="9729" width="2.875" style="203" customWidth="1"/>
    <col min="9730" max="9730" width="17" style="203" customWidth="1"/>
    <col min="9731" max="9731" width="22.5" style="203" customWidth="1"/>
    <col min="9732" max="9732" width="12.375" style="203" customWidth="1"/>
    <col min="9733" max="9984" width="9.875" style="203"/>
    <col min="9985" max="9985" width="2.875" style="203" customWidth="1"/>
    <col min="9986" max="9986" width="17" style="203" customWidth="1"/>
    <col min="9987" max="9987" width="22.5" style="203" customWidth="1"/>
    <col min="9988" max="9988" width="12.375" style="203" customWidth="1"/>
    <col min="9989" max="10240" width="9.875" style="203"/>
    <col min="10241" max="10241" width="2.875" style="203" customWidth="1"/>
    <col min="10242" max="10242" width="17" style="203" customWidth="1"/>
    <col min="10243" max="10243" width="22.5" style="203" customWidth="1"/>
    <col min="10244" max="10244" width="12.375" style="203" customWidth="1"/>
    <col min="10245" max="10496" width="9.875" style="203"/>
    <col min="10497" max="10497" width="2.875" style="203" customWidth="1"/>
    <col min="10498" max="10498" width="17" style="203" customWidth="1"/>
    <col min="10499" max="10499" width="22.5" style="203" customWidth="1"/>
    <col min="10500" max="10500" width="12.375" style="203" customWidth="1"/>
    <col min="10501" max="10752" width="9.875" style="203"/>
    <col min="10753" max="10753" width="2.875" style="203" customWidth="1"/>
    <col min="10754" max="10754" width="17" style="203" customWidth="1"/>
    <col min="10755" max="10755" width="22.5" style="203" customWidth="1"/>
    <col min="10756" max="10756" width="12.375" style="203" customWidth="1"/>
    <col min="10757" max="11008" width="9.875" style="203"/>
    <col min="11009" max="11009" width="2.875" style="203" customWidth="1"/>
    <col min="11010" max="11010" width="17" style="203" customWidth="1"/>
    <col min="11011" max="11011" width="22.5" style="203" customWidth="1"/>
    <col min="11012" max="11012" width="12.375" style="203" customWidth="1"/>
    <col min="11013" max="11264" width="9.875" style="203"/>
    <col min="11265" max="11265" width="2.875" style="203" customWidth="1"/>
    <col min="11266" max="11266" width="17" style="203" customWidth="1"/>
    <col min="11267" max="11267" width="22.5" style="203" customWidth="1"/>
    <col min="11268" max="11268" width="12.375" style="203" customWidth="1"/>
    <col min="11269" max="11520" width="9.875" style="203"/>
    <col min="11521" max="11521" width="2.875" style="203" customWidth="1"/>
    <col min="11522" max="11522" width="17" style="203" customWidth="1"/>
    <col min="11523" max="11523" width="22.5" style="203" customWidth="1"/>
    <col min="11524" max="11524" width="12.375" style="203" customWidth="1"/>
    <col min="11525" max="11776" width="9.875" style="203"/>
    <col min="11777" max="11777" width="2.875" style="203" customWidth="1"/>
    <col min="11778" max="11778" width="17" style="203" customWidth="1"/>
    <col min="11779" max="11779" width="22.5" style="203" customWidth="1"/>
    <col min="11780" max="11780" width="12.375" style="203" customWidth="1"/>
    <col min="11781" max="12032" width="9.875" style="203"/>
    <col min="12033" max="12033" width="2.875" style="203" customWidth="1"/>
    <col min="12034" max="12034" width="17" style="203" customWidth="1"/>
    <col min="12035" max="12035" width="22.5" style="203" customWidth="1"/>
    <col min="12036" max="12036" width="12.375" style="203" customWidth="1"/>
    <col min="12037" max="12288" width="9.875" style="203"/>
    <col min="12289" max="12289" width="2.875" style="203" customWidth="1"/>
    <col min="12290" max="12290" width="17" style="203" customWidth="1"/>
    <col min="12291" max="12291" width="22.5" style="203" customWidth="1"/>
    <col min="12292" max="12292" width="12.375" style="203" customWidth="1"/>
    <col min="12293" max="12544" width="9.875" style="203"/>
    <col min="12545" max="12545" width="2.875" style="203" customWidth="1"/>
    <col min="12546" max="12546" width="17" style="203" customWidth="1"/>
    <col min="12547" max="12547" width="22.5" style="203" customWidth="1"/>
    <col min="12548" max="12548" width="12.375" style="203" customWidth="1"/>
    <col min="12549" max="12800" width="9.875" style="203"/>
    <col min="12801" max="12801" width="2.875" style="203" customWidth="1"/>
    <col min="12802" max="12802" width="17" style="203" customWidth="1"/>
    <col min="12803" max="12803" width="22.5" style="203" customWidth="1"/>
    <col min="12804" max="12804" width="12.375" style="203" customWidth="1"/>
    <col min="12805" max="13056" width="9.875" style="203"/>
    <col min="13057" max="13057" width="2.875" style="203" customWidth="1"/>
    <col min="13058" max="13058" width="17" style="203" customWidth="1"/>
    <col min="13059" max="13059" width="22.5" style="203" customWidth="1"/>
    <col min="13060" max="13060" width="12.375" style="203" customWidth="1"/>
    <col min="13061" max="13312" width="9.875" style="203"/>
    <col min="13313" max="13313" width="2.875" style="203" customWidth="1"/>
    <col min="13314" max="13314" width="17" style="203" customWidth="1"/>
    <col min="13315" max="13315" width="22.5" style="203" customWidth="1"/>
    <col min="13316" max="13316" width="12.375" style="203" customWidth="1"/>
    <col min="13317" max="13568" width="9.875" style="203"/>
    <col min="13569" max="13569" width="2.875" style="203" customWidth="1"/>
    <col min="13570" max="13570" width="17" style="203" customWidth="1"/>
    <col min="13571" max="13571" width="22.5" style="203" customWidth="1"/>
    <col min="13572" max="13572" width="12.375" style="203" customWidth="1"/>
    <col min="13573" max="13824" width="9.875" style="203"/>
    <col min="13825" max="13825" width="2.875" style="203" customWidth="1"/>
    <col min="13826" max="13826" width="17" style="203" customWidth="1"/>
    <col min="13827" max="13827" width="22.5" style="203" customWidth="1"/>
    <col min="13828" max="13828" width="12.375" style="203" customWidth="1"/>
    <col min="13829" max="14080" width="9.875" style="203"/>
    <col min="14081" max="14081" width="2.875" style="203" customWidth="1"/>
    <col min="14082" max="14082" width="17" style="203" customWidth="1"/>
    <col min="14083" max="14083" width="22.5" style="203" customWidth="1"/>
    <col min="14084" max="14084" width="12.375" style="203" customWidth="1"/>
    <col min="14085" max="14336" width="9.875" style="203"/>
    <col min="14337" max="14337" width="2.875" style="203" customWidth="1"/>
    <col min="14338" max="14338" width="17" style="203" customWidth="1"/>
    <col min="14339" max="14339" width="22.5" style="203" customWidth="1"/>
    <col min="14340" max="14340" width="12.375" style="203" customWidth="1"/>
    <col min="14341" max="14592" width="9.875" style="203"/>
    <col min="14593" max="14593" width="2.875" style="203" customWidth="1"/>
    <col min="14594" max="14594" width="17" style="203" customWidth="1"/>
    <col min="14595" max="14595" width="22.5" style="203" customWidth="1"/>
    <col min="14596" max="14596" width="12.375" style="203" customWidth="1"/>
    <col min="14597" max="14848" width="9.875" style="203"/>
    <col min="14849" max="14849" width="2.875" style="203" customWidth="1"/>
    <col min="14850" max="14850" width="17" style="203" customWidth="1"/>
    <col min="14851" max="14851" width="22.5" style="203" customWidth="1"/>
    <col min="14852" max="14852" width="12.375" style="203" customWidth="1"/>
    <col min="14853" max="15104" width="9.875" style="203"/>
    <col min="15105" max="15105" width="2.875" style="203" customWidth="1"/>
    <col min="15106" max="15106" width="17" style="203" customWidth="1"/>
    <col min="15107" max="15107" width="22.5" style="203" customWidth="1"/>
    <col min="15108" max="15108" width="12.375" style="203" customWidth="1"/>
    <col min="15109" max="15360" width="9.875" style="203"/>
    <col min="15361" max="15361" width="2.875" style="203" customWidth="1"/>
    <col min="15362" max="15362" width="17" style="203" customWidth="1"/>
    <col min="15363" max="15363" width="22.5" style="203" customWidth="1"/>
    <col min="15364" max="15364" width="12.375" style="203" customWidth="1"/>
    <col min="15365" max="15616" width="9.875" style="203"/>
    <col min="15617" max="15617" width="2.875" style="203" customWidth="1"/>
    <col min="15618" max="15618" width="17" style="203" customWidth="1"/>
    <col min="15619" max="15619" width="22.5" style="203" customWidth="1"/>
    <col min="15620" max="15620" width="12.375" style="203" customWidth="1"/>
    <col min="15621" max="15872" width="9.875" style="203"/>
    <col min="15873" max="15873" width="2.875" style="203" customWidth="1"/>
    <col min="15874" max="15874" width="17" style="203" customWidth="1"/>
    <col min="15875" max="15875" width="22.5" style="203" customWidth="1"/>
    <col min="15876" max="15876" width="12.375" style="203" customWidth="1"/>
    <col min="15877" max="16128" width="9.875" style="203"/>
    <col min="16129" max="16129" width="2.875" style="203" customWidth="1"/>
    <col min="16130" max="16130" width="17" style="203" customWidth="1"/>
    <col min="16131" max="16131" width="22.5" style="203" customWidth="1"/>
    <col min="16132" max="16132" width="12.375" style="203" customWidth="1"/>
    <col min="16133" max="16384" width="9.875" style="203"/>
  </cols>
  <sheetData>
    <row r="1" spans="2:4" ht="19.5" customHeight="1">
      <c r="B1" s="202" t="s">
        <v>556</v>
      </c>
    </row>
    <row r="2" spans="2:4" ht="19.5" customHeight="1">
      <c r="B2" s="203" t="s">
        <v>557</v>
      </c>
    </row>
    <row r="3" spans="2:4" ht="19.5" customHeight="1">
      <c r="B3" s="204" t="s">
        <v>55</v>
      </c>
      <c r="C3" s="204" t="s">
        <v>558</v>
      </c>
      <c r="D3" s="204" t="s">
        <v>644</v>
      </c>
    </row>
    <row r="4" spans="2:4" ht="19.5" customHeight="1">
      <c r="B4" s="205" t="s">
        <v>65</v>
      </c>
      <c r="C4" s="205"/>
      <c r="D4" s="205"/>
    </row>
    <row r="5" spans="2:4" ht="19.5" customHeight="1">
      <c r="B5" s="205" t="s">
        <v>66</v>
      </c>
      <c r="C5" s="205"/>
      <c r="D5" s="205"/>
    </row>
    <row r="6" spans="2:4" ht="19.5" customHeight="1">
      <c r="B6" s="205" t="s">
        <v>67</v>
      </c>
      <c r="C6" s="205"/>
      <c r="D6" s="205"/>
    </row>
    <row r="7" spans="2:4" ht="19.5" customHeight="1">
      <c r="B7" s="205" t="s">
        <v>559</v>
      </c>
      <c r="C7" s="205"/>
      <c r="D7" s="205"/>
    </row>
    <row r="8" spans="2:4" ht="19.5" customHeight="1">
      <c r="B8" s="205" t="s">
        <v>69</v>
      </c>
      <c r="C8" s="205"/>
      <c r="D8" s="205"/>
    </row>
    <row r="9" spans="2:4" ht="19.5" customHeight="1">
      <c r="B9" s="205" t="s">
        <v>70</v>
      </c>
      <c r="C9" s="205"/>
      <c r="D9" s="205"/>
    </row>
    <row r="10" spans="2:4" ht="19.5" customHeight="1">
      <c r="B10" s="205" t="s">
        <v>71</v>
      </c>
      <c r="C10" s="205"/>
      <c r="D10" s="205"/>
    </row>
    <row r="11" spans="2:4" ht="19.5" customHeight="1">
      <c r="B11" s="205" t="s">
        <v>72</v>
      </c>
      <c r="C11" s="205"/>
      <c r="D11" s="205"/>
    </row>
    <row r="12" spans="2:4" ht="19.5" customHeight="1">
      <c r="B12" s="205" t="s">
        <v>560</v>
      </c>
      <c r="C12" s="205"/>
      <c r="D12" s="205"/>
    </row>
    <row r="13" spans="2:4" ht="19.5" customHeight="1">
      <c r="B13" s="205" t="s">
        <v>74</v>
      </c>
      <c r="C13" s="205"/>
      <c r="D13" s="205"/>
    </row>
    <row r="14" spans="2:4" ht="19.5" customHeight="1">
      <c r="B14" s="205" t="s">
        <v>75</v>
      </c>
      <c r="C14" s="205"/>
      <c r="D14" s="205"/>
    </row>
    <row r="15" spans="2:4" ht="19.5" customHeight="1">
      <c r="B15" s="205" t="s">
        <v>76</v>
      </c>
      <c r="C15" s="205"/>
      <c r="D15" s="205"/>
    </row>
    <row r="16" spans="2:4" ht="19.5" customHeight="1">
      <c r="B16" s="205" t="s">
        <v>77</v>
      </c>
      <c r="C16" s="205"/>
      <c r="D16" s="205"/>
    </row>
    <row r="17" spans="2:4" ht="19.5" customHeight="1">
      <c r="B17" s="205" t="s">
        <v>561</v>
      </c>
      <c r="C17" s="205"/>
      <c r="D17" s="205"/>
    </row>
    <row r="18" spans="2:4" ht="19.5" customHeight="1">
      <c r="B18" s="206" t="s">
        <v>562</v>
      </c>
      <c r="C18" s="205"/>
      <c r="D18" s="205"/>
    </row>
    <row r="19" spans="2:4" ht="19.5" customHeight="1">
      <c r="B19" s="204" t="s">
        <v>298</v>
      </c>
      <c r="C19" s="207">
        <f>SUM(C4:C18)</f>
        <v>0</v>
      </c>
      <c r="D19" s="207">
        <f>SUM(D4:D18)</f>
        <v>0</v>
      </c>
    </row>
    <row r="20" spans="2:4" ht="19.5" customHeight="1"/>
    <row r="21" spans="2:4" ht="19.5" customHeight="1">
      <c r="B21" s="203" t="s">
        <v>563</v>
      </c>
    </row>
    <row r="22" spans="2:4" ht="19.5" customHeight="1"/>
    <row r="23" spans="2:4" ht="19.5" customHeight="1"/>
    <row r="24" spans="2:4" ht="19.5" customHeight="1"/>
  </sheetData>
  <phoneticPr fontId="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G12"/>
  <sheetViews>
    <sheetView workbookViewId="0">
      <selection activeCell="C13" sqref="C13"/>
    </sheetView>
  </sheetViews>
  <sheetFormatPr defaultColWidth="9.875" defaultRowHeight="14.25"/>
  <cols>
    <col min="1" max="1" width="2.875" style="208" customWidth="1"/>
    <col min="2" max="2" width="9.875" style="208" customWidth="1"/>
    <col min="3" max="3" width="12.875" style="208" customWidth="1"/>
    <col min="4" max="4" width="22.75" style="208" customWidth="1"/>
    <col min="5" max="5" width="14.125" style="208" customWidth="1"/>
    <col min="6" max="256" width="9.875" style="208"/>
    <col min="257" max="257" width="2.875" style="208" customWidth="1"/>
    <col min="258" max="258" width="9.875" style="208" customWidth="1"/>
    <col min="259" max="259" width="12.875" style="208" customWidth="1"/>
    <col min="260" max="260" width="22.75" style="208" customWidth="1"/>
    <col min="261" max="261" width="14.125" style="208" customWidth="1"/>
    <col min="262" max="512" width="9.875" style="208"/>
    <col min="513" max="513" width="2.875" style="208" customWidth="1"/>
    <col min="514" max="514" width="9.875" style="208" customWidth="1"/>
    <col min="515" max="515" width="12.875" style="208" customWidth="1"/>
    <col min="516" max="516" width="22.75" style="208" customWidth="1"/>
    <col min="517" max="517" width="14.125" style="208" customWidth="1"/>
    <col min="518" max="768" width="9.875" style="208"/>
    <col min="769" max="769" width="2.875" style="208" customWidth="1"/>
    <col min="770" max="770" width="9.875" style="208" customWidth="1"/>
    <col min="771" max="771" width="12.875" style="208" customWidth="1"/>
    <col min="772" max="772" width="22.75" style="208" customWidth="1"/>
    <col min="773" max="773" width="14.125" style="208" customWidth="1"/>
    <col min="774" max="1024" width="9.875" style="208"/>
    <col min="1025" max="1025" width="2.875" style="208" customWidth="1"/>
    <col min="1026" max="1026" width="9.875" style="208" customWidth="1"/>
    <col min="1027" max="1027" width="12.875" style="208" customWidth="1"/>
    <col min="1028" max="1028" width="22.75" style="208" customWidth="1"/>
    <col min="1029" max="1029" width="14.125" style="208" customWidth="1"/>
    <col min="1030" max="1280" width="9.875" style="208"/>
    <col min="1281" max="1281" width="2.875" style="208" customWidth="1"/>
    <col min="1282" max="1282" width="9.875" style="208" customWidth="1"/>
    <col min="1283" max="1283" width="12.875" style="208" customWidth="1"/>
    <col min="1284" max="1284" width="22.75" style="208" customWidth="1"/>
    <col min="1285" max="1285" width="14.125" style="208" customWidth="1"/>
    <col min="1286" max="1536" width="9.875" style="208"/>
    <col min="1537" max="1537" width="2.875" style="208" customWidth="1"/>
    <col min="1538" max="1538" width="9.875" style="208" customWidth="1"/>
    <col min="1539" max="1539" width="12.875" style="208" customWidth="1"/>
    <col min="1540" max="1540" width="22.75" style="208" customWidth="1"/>
    <col min="1541" max="1541" width="14.125" style="208" customWidth="1"/>
    <col min="1542" max="1792" width="9.875" style="208"/>
    <col min="1793" max="1793" width="2.875" style="208" customWidth="1"/>
    <col min="1794" max="1794" width="9.875" style="208" customWidth="1"/>
    <col min="1795" max="1795" width="12.875" style="208" customWidth="1"/>
    <col min="1796" max="1796" width="22.75" style="208" customWidth="1"/>
    <col min="1797" max="1797" width="14.125" style="208" customWidth="1"/>
    <col min="1798" max="2048" width="9.875" style="208"/>
    <col min="2049" max="2049" width="2.875" style="208" customWidth="1"/>
    <col min="2050" max="2050" width="9.875" style="208" customWidth="1"/>
    <col min="2051" max="2051" width="12.875" style="208" customWidth="1"/>
    <col min="2052" max="2052" width="22.75" style="208" customWidth="1"/>
    <col min="2053" max="2053" width="14.125" style="208" customWidth="1"/>
    <col min="2054" max="2304" width="9.875" style="208"/>
    <col min="2305" max="2305" width="2.875" style="208" customWidth="1"/>
    <col min="2306" max="2306" width="9.875" style="208" customWidth="1"/>
    <col min="2307" max="2307" width="12.875" style="208" customWidth="1"/>
    <col min="2308" max="2308" width="22.75" style="208" customWidth="1"/>
    <col min="2309" max="2309" width="14.125" style="208" customWidth="1"/>
    <col min="2310" max="2560" width="9.875" style="208"/>
    <col min="2561" max="2561" width="2.875" style="208" customWidth="1"/>
    <col min="2562" max="2562" width="9.875" style="208" customWidth="1"/>
    <col min="2563" max="2563" width="12.875" style="208" customWidth="1"/>
    <col min="2564" max="2564" width="22.75" style="208" customWidth="1"/>
    <col min="2565" max="2565" width="14.125" style="208" customWidth="1"/>
    <col min="2566" max="2816" width="9.875" style="208"/>
    <col min="2817" max="2817" width="2.875" style="208" customWidth="1"/>
    <col min="2818" max="2818" width="9.875" style="208" customWidth="1"/>
    <col min="2819" max="2819" width="12.875" style="208" customWidth="1"/>
    <col min="2820" max="2820" width="22.75" style="208" customWidth="1"/>
    <col min="2821" max="2821" width="14.125" style="208" customWidth="1"/>
    <col min="2822" max="3072" width="9.875" style="208"/>
    <col min="3073" max="3073" width="2.875" style="208" customWidth="1"/>
    <col min="3074" max="3074" width="9.875" style="208" customWidth="1"/>
    <col min="3075" max="3075" width="12.875" style="208" customWidth="1"/>
    <col min="3076" max="3076" width="22.75" style="208" customWidth="1"/>
    <col min="3077" max="3077" width="14.125" style="208" customWidth="1"/>
    <col min="3078" max="3328" width="9.875" style="208"/>
    <col min="3329" max="3329" width="2.875" style="208" customWidth="1"/>
    <col min="3330" max="3330" width="9.875" style="208" customWidth="1"/>
    <col min="3331" max="3331" width="12.875" style="208" customWidth="1"/>
    <col min="3332" max="3332" width="22.75" style="208" customWidth="1"/>
    <col min="3333" max="3333" width="14.125" style="208" customWidth="1"/>
    <col min="3334" max="3584" width="9.875" style="208"/>
    <col min="3585" max="3585" width="2.875" style="208" customWidth="1"/>
    <col min="3586" max="3586" width="9.875" style="208" customWidth="1"/>
    <col min="3587" max="3587" width="12.875" style="208" customWidth="1"/>
    <col min="3588" max="3588" width="22.75" style="208" customWidth="1"/>
    <col min="3589" max="3589" width="14.125" style="208" customWidth="1"/>
    <col min="3590" max="3840" width="9.875" style="208"/>
    <col min="3841" max="3841" width="2.875" style="208" customWidth="1"/>
    <col min="3842" max="3842" width="9.875" style="208" customWidth="1"/>
    <col min="3843" max="3843" width="12.875" style="208" customWidth="1"/>
    <col min="3844" max="3844" width="22.75" style="208" customWidth="1"/>
    <col min="3845" max="3845" width="14.125" style="208" customWidth="1"/>
    <col min="3846" max="4096" width="9.875" style="208"/>
    <col min="4097" max="4097" width="2.875" style="208" customWidth="1"/>
    <col min="4098" max="4098" width="9.875" style="208" customWidth="1"/>
    <col min="4099" max="4099" width="12.875" style="208" customWidth="1"/>
    <col min="4100" max="4100" width="22.75" style="208" customWidth="1"/>
    <col min="4101" max="4101" width="14.125" style="208" customWidth="1"/>
    <col min="4102" max="4352" width="9.875" style="208"/>
    <col min="4353" max="4353" width="2.875" style="208" customWidth="1"/>
    <col min="4354" max="4354" width="9.875" style="208" customWidth="1"/>
    <col min="4355" max="4355" width="12.875" style="208" customWidth="1"/>
    <col min="4356" max="4356" width="22.75" style="208" customWidth="1"/>
    <col min="4357" max="4357" width="14.125" style="208" customWidth="1"/>
    <col min="4358" max="4608" width="9.875" style="208"/>
    <col min="4609" max="4609" width="2.875" style="208" customWidth="1"/>
    <col min="4610" max="4610" width="9.875" style="208" customWidth="1"/>
    <col min="4611" max="4611" width="12.875" style="208" customWidth="1"/>
    <col min="4612" max="4612" width="22.75" style="208" customWidth="1"/>
    <col min="4613" max="4613" width="14.125" style="208" customWidth="1"/>
    <col min="4614" max="4864" width="9.875" style="208"/>
    <col min="4865" max="4865" width="2.875" style="208" customWidth="1"/>
    <col min="4866" max="4866" width="9.875" style="208" customWidth="1"/>
    <col min="4867" max="4867" width="12.875" style="208" customWidth="1"/>
    <col min="4868" max="4868" width="22.75" style="208" customWidth="1"/>
    <col min="4869" max="4869" width="14.125" style="208" customWidth="1"/>
    <col min="4870" max="5120" width="9.875" style="208"/>
    <col min="5121" max="5121" width="2.875" style="208" customWidth="1"/>
    <col min="5122" max="5122" width="9.875" style="208" customWidth="1"/>
    <col min="5123" max="5123" width="12.875" style="208" customWidth="1"/>
    <col min="5124" max="5124" width="22.75" style="208" customWidth="1"/>
    <col min="5125" max="5125" width="14.125" style="208" customWidth="1"/>
    <col min="5126" max="5376" width="9.875" style="208"/>
    <col min="5377" max="5377" width="2.875" style="208" customWidth="1"/>
    <col min="5378" max="5378" width="9.875" style="208" customWidth="1"/>
    <col min="5379" max="5379" width="12.875" style="208" customWidth="1"/>
    <col min="5380" max="5380" width="22.75" style="208" customWidth="1"/>
    <col min="5381" max="5381" width="14.125" style="208" customWidth="1"/>
    <col min="5382" max="5632" width="9.875" style="208"/>
    <col min="5633" max="5633" width="2.875" style="208" customWidth="1"/>
    <col min="5634" max="5634" width="9.875" style="208" customWidth="1"/>
    <col min="5635" max="5635" width="12.875" style="208" customWidth="1"/>
    <col min="5636" max="5636" width="22.75" style="208" customWidth="1"/>
    <col min="5637" max="5637" width="14.125" style="208" customWidth="1"/>
    <col min="5638" max="5888" width="9.875" style="208"/>
    <col min="5889" max="5889" width="2.875" style="208" customWidth="1"/>
    <col min="5890" max="5890" width="9.875" style="208" customWidth="1"/>
    <col min="5891" max="5891" width="12.875" style="208" customWidth="1"/>
    <col min="5892" max="5892" width="22.75" style="208" customWidth="1"/>
    <col min="5893" max="5893" width="14.125" style="208" customWidth="1"/>
    <col min="5894" max="6144" width="9.875" style="208"/>
    <col min="6145" max="6145" width="2.875" style="208" customWidth="1"/>
    <col min="6146" max="6146" width="9.875" style="208" customWidth="1"/>
    <col min="6147" max="6147" width="12.875" style="208" customWidth="1"/>
    <col min="6148" max="6148" width="22.75" style="208" customWidth="1"/>
    <col min="6149" max="6149" width="14.125" style="208" customWidth="1"/>
    <col min="6150" max="6400" width="9.875" style="208"/>
    <col min="6401" max="6401" width="2.875" style="208" customWidth="1"/>
    <col min="6402" max="6402" width="9.875" style="208" customWidth="1"/>
    <col min="6403" max="6403" width="12.875" style="208" customWidth="1"/>
    <col min="6404" max="6404" width="22.75" style="208" customWidth="1"/>
    <col min="6405" max="6405" width="14.125" style="208" customWidth="1"/>
    <col min="6406" max="6656" width="9.875" style="208"/>
    <col min="6657" max="6657" width="2.875" style="208" customWidth="1"/>
    <col min="6658" max="6658" width="9.875" style="208" customWidth="1"/>
    <col min="6659" max="6659" width="12.875" style="208" customWidth="1"/>
    <col min="6660" max="6660" width="22.75" style="208" customWidth="1"/>
    <col min="6661" max="6661" width="14.125" style="208" customWidth="1"/>
    <col min="6662" max="6912" width="9.875" style="208"/>
    <col min="6913" max="6913" width="2.875" style="208" customWidth="1"/>
    <col min="6914" max="6914" width="9.875" style="208" customWidth="1"/>
    <col min="6915" max="6915" width="12.875" style="208" customWidth="1"/>
    <col min="6916" max="6916" width="22.75" style="208" customWidth="1"/>
    <col min="6917" max="6917" width="14.125" style="208" customWidth="1"/>
    <col min="6918" max="7168" width="9.875" style="208"/>
    <col min="7169" max="7169" width="2.875" style="208" customWidth="1"/>
    <col min="7170" max="7170" width="9.875" style="208" customWidth="1"/>
    <col min="7171" max="7171" width="12.875" style="208" customWidth="1"/>
    <col min="7172" max="7172" width="22.75" style="208" customWidth="1"/>
    <col min="7173" max="7173" width="14.125" style="208" customWidth="1"/>
    <col min="7174" max="7424" width="9.875" style="208"/>
    <col min="7425" max="7425" width="2.875" style="208" customWidth="1"/>
    <col min="7426" max="7426" width="9.875" style="208" customWidth="1"/>
    <col min="7427" max="7427" width="12.875" style="208" customWidth="1"/>
    <col min="7428" max="7428" width="22.75" style="208" customWidth="1"/>
    <col min="7429" max="7429" width="14.125" style="208" customWidth="1"/>
    <col min="7430" max="7680" width="9.875" style="208"/>
    <col min="7681" max="7681" width="2.875" style="208" customWidth="1"/>
    <col min="7682" max="7682" width="9.875" style="208" customWidth="1"/>
    <col min="7683" max="7683" width="12.875" style="208" customWidth="1"/>
    <col min="7684" max="7684" width="22.75" style="208" customWidth="1"/>
    <col min="7685" max="7685" width="14.125" style="208" customWidth="1"/>
    <col min="7686" max="7936" width="9.875" style="208"/>
    <col min="7937" max="7937" width="2.875" style="208" customWidth="1"/>
    <col min="7938" max="7938" width="9.875" style="208" customWidth="1"/>
    <col min="7939" max="7939" width="12.875" style="208" customWidth="1"/>
    <col min="7940" max="7940" width="22.75" style="208" customWidth="1"/>
    <col min="7941" max="7941" width="14.125" style="208" customWidth="1"/>
    <col min="7942" max="8192" width="9.875" style="208"/>
    <col min="8193" max="8193" width="2.875" style="208" customWidth="1"/>
    <col min="8194" max="8194" width="9.875" style="208" customWidth="1"/>
    <col min="8195" max="8195" width="12.875" style="208" customWidth="1"/>
    <col min="8196" max="8196" width="22.75" style="208" customWidth="1"/>
    <col min="8197" max="8197" width="14.125" style="208" customWidth="1"/>
    <col min="8198" max="8448" width="9.875" style="208"/>
    <col min="8449" max="8449" width="2.875" style="208" customWidth="1"/>
    <col min="8450" max="8450" width="9.875" style="208" customWidth="1"/>
    <col min="8451" max="8451" width="12.875" style="208" customWidth="1"/>
    <col min="8452" max="8452" width="22.75" style="208" customWidth="1"/>
    <col min="8453" max="8453" width="14.125" style="208" customWidth="1"/>
    <col min="8454" max="8704" width="9.875" style="208"/>
    <col min="8705" max="8705" width="2.875" style="208" customWidth="1"/>
    <col min="8706" max="8706" width="9.875" style="208" customWidth="1"/>
    <col min="8707" max="8707" width="12.875" style="208" customWidth="1"/>
    <col min="8708" max="8708" width="22.75" style="208" customWidth="1"/>
    <col min="8709" max="8709" width="14.125" style="208" customWidth="1"/>
    <col min="8710" max="8960" width="9.875" style="208"/>
    <col min="8961" max="8961" width="2.875" style="208" customWidth="1"/>
    <col min="8962" max="8962" width="9.875" style="208" customWidth="1"/>
    <col min="8963" max="8963" width="12.875" style="208" customWidth="1"/>
    <col min="8964" max="8964" width="22.75" style="208" customWidth="1"/>
    <col min="8965" max="8965" width="14.125" style="208" customWidth="1"/>
    <col min="8966" max="9216" width="9.875" style="208"/>
    <col min="9217" max="9217" width="2.875" style="208" customWidth="1"/>
    <col min="9218" max="9218" width="9.875" style="208" customWidth="1"/>
    <col min="9219" max="9219" width="12.875" style="208" customWidth="1"/>
    <col min="9220" max="9220" width="22.75" style="208" customWidth="1"/>
    <col min="9221" max="9221" width="14.125" style="208" customWidth="1"/>
    <col min="9222" max="9472" width="9.875" style="208"/>
    <col min="9473" max="9473" width="2.875" style="208" customWidth="1"/>
    <col min="9474" max="9474" width="9.875" style="208" customWidth="1"/>
    <col min="9475" max="9475" width="12.875" style="208" customWidth="1"/>
    <col min="9476" max="9476" width="22.75" style="208" customWidth="1"/>
    <col min="9477" max="9477" width="14.125" style="208" customWidth="1"/>
    <col min="9478" max="9728" width="9.875" style="208"/>
    <col min="9729" max="9729" width="2.875" style="208" customWidth="1"/>
    <col min="9730" max="9730" width="9.875" style="208" customWidth="1"/>
    <col min="9731" max="9731" width="12.875" style="208" customWidth="1"/>
    <col min="9732" max="9732" width="22.75" style="208" customWidth="1"/>
    <col min="9733" max="9733" width="14.125" style="208" customWidth="1"/>
    <col min="9734" max="9984" width="9.875" style="208"/>
    <col min="9985" max="9985" width="2.875" style="208" customWidth="1"/>
    <col min="9986" max="9986" width="9.875" style="208" customWidth="1"/>
    <col min="9987" max="9987" width="12.875" style="208" customWidth="1"/>
    <col min="9988" max="9988" width="22.75" style="208" customWidth="1"/>
    <col min="9989" max="9989" width="14.125" style="208" customWidth="1"/>
    <col min="9990" max="10240" width="9.875" style="208"/>
    <col min="10241" max="10241" width="2.875" style="208" customWidth="1"/>
    <col min="10242" max="10242" width="9.875" style="208" customWidth="1"/>
    <col min="10243" max="10243" width="12.875" style="208" customWidth="1"/>
    <col min="10244" max="10244" width="22.75" style="208" customWidth="1"/>
    <col min="10245" max="10245" width="14.125" style="208" customWidth="1"/>
    <col min="10246" max="10496" width="9.875" style="208"/>
    <col min="10497" max="10497" width="2.875" style="208" customWidth="1"/>
    <col min="10498" max="10498" width="9.875" style="208" customWidth="1"/>
    <col min="10499" max="10499" width="12.875" style="208" customWidth="1"/>
    <col min="10500" max="10500" width="22.75" style="208" customWidth="1"/>
    <col min="10501" max="10501" width="14.125" style="208" customWidth="1"/>
    <col min="10502" max="10752" width="9.875" style="208"/>
    <col min="10753" max="10753" width="2.875" style="208" customWidth="1"/>
    <col min="10754" max="10754" width="9.875" style="208" customWidth="1"/>
    <col min="10755" max="10755" width="12.875" style="208" customWidth="1"/>
    <col min="10756" max="10756" width="22.75" style="208" customWidth="1"/>
    <col min="10757" max="10757" width="14.125" style="208" customWidth="1"/>
    <col min="10758" max="11008" width="9.875" style="208"/>
    <col min="11009" max="11009" width="2.875" style="208" customWidth="1"/>
    <col min="11010" max="11010" width="9.875" style="208" customWidth="1"/>
    <col min="11011" max="11011" width="12.875" style="208" customWidth="1"/>
    <col min="11012" max="11012" width="22.75" style="208" customWidth="1"/>
    <col min="11013" max="11013" width="14.125" style="208" customWidth="1"/>
    <col min="11014" max="11264" width="9.875" style="208"/>
    <col min="11265" max="11265" width="2.875" style="208" customWidth="1"/>
    <col min="11266" max="11266" width="9.875" style="208" customWidth="1"/>
    <col min="11267" max="11267" width="12.875" style="208" customWidth="1"/>
    <col min="11268" max="11268" width="22.75" style="208" customWidth="1"/>
    <col min="11269" max="11269" width="14.125" style="208" customWidth="1"/>
    <col min="11270" max="11520" width="9.875" style="208"/>
    <col min="11521" max="11521" width="2.875" style="208" customWidth="1"/>
    <col min="11522" max="11522" width="9.875" style="208" customWidth="1"/>
    <col min="11523" max="11523" width="12.875" style="208" customWidth="1"/>
    <col min="11524" max="11524" width="22.75" style="208" customWidth="1"/>
    <col min="11525" max="11525" width="14.125" style="208" customWidth="1"/>
    <col min="11526" max="11776" width="9.875" style="208"/>
    <col min="11777" max="11777" width="2.875" style="208" customWidth="1"/>
    <col min="11778" max="11778" width="9.875" style="208" customWidth="1"/>
    <col min="11779" max="11779" width="12.875" style="208" customWidth="1"/>
    <col min="11780" max="11780" width="22.75" style="208" customWidth="1"/>
    <col min="11781" max="11781" width="14.125" style="208" customWidth="1"/>
    <col min="11782" max="12032" width="9.875" style="208"/>
    <col min="12033" max="12033" width="2.875" style="208" customWidth="1"/>
    <col min="12034" max="12034" width="9.875" style="208" customWidth="1"/>
    <col min="12035" max="12035" width="12.875" style="208" customWidth="1"/>
    <col min="12036" max="12036" width="22.75" style="208" customWidth="1"/>
    <col min="12037" max="12037" width="14.125" style="208" customWidth="1"/>
    <col min="12038" max="12288" width="9.875" style="208"/>
    <col min="12289" max="12289" width="2.875" style="208" customWidth="1"/>
    <col min="12290" max="12290" width="9.875" style="208" customWidth="1"/>
    <col min="12291" max="12291" width="12.875" style="208" customWidth="1"/>
    <col min="12292" max="12292" width="22.75" style="208" customWidth="1"/>
    <col min="12293" max="12293" width="14.125" style="208" customWidth="1"/>
    <col min="12294" max="12544" width="9.875" style="208"/>
    <col min="12545" max="12545" width="2.875" style="208" customWidth="1"/>
    <col min="12546" max="12546" width="9.875" style="208" customWidth="1"/>
    <col min="12547" max="12547" width="12.875" style="208" customWidth="1"/>
    <col min="12548" max="12548" width="22.75" style="208" customWidth="1"/>
    <col min="12549" max="12549" width="14.125" style="208" customWidth="1"/>
    <col min="12550" max="12800" width="9.875" style="208"/>
    <col min="12801" max="12801" width="2.875" style="208" customWidth="1"/>
    <col min="12802" max="12802" width="9.875" style="208" customWidth="1"/>
    <col min="12803" max="12803" width="12.875" style="208" customWidth="1"/>
    <col min="12804" max="12804" width="22.75" style="208" customWidth="1"/>
    <col min="12805" max="12805" width="14.125" style="208" customWidth="1"/>
    <col min="12806" max="13056" width="9.875" style="208"/>
    <col min="13057" max="13057" width="2.875" style="208" customWidth="1"/>
    <col min="13058" max="13058" width="9.875" style="208" customWidth="1"/>
    <col min="13059" max="13059" width="12.875" style="208" customWidth="1"/>
    <col min="13060" max="13060" width="22.75" style="208" customWidth="1"/>
    <col min="13061" max="13061" width="14.125" style="208" customWidth="1"/>
    <col min="13062" max="13312" width="9.875" style="208"/>
    <col min="13313" max="13313" width="2.875" style="208" customWidth="1"/>
    <col min="13314" max="13314" width="9.875" style="208" customWidth="1"/>
    <col min="13315" max="13315" width="12.875" style="208" customWidth="1"/>
    <col min="13316" max="13316" width="22.75" style="208" customWidth="1"/>
    <col min="13317" max="13317" width="14.125" style="208" customWidth="1"/>
    <col min="13318" max="13568" width="9.875" style="208"/>
    <col min="13569" max="13569" width="2.875" style="208" customWidth="1"/>
    <col min="13570" max="13570" width="9.875" style="208" customWidth="1"/>
    <col min="13571" max="13571" width="12.875" style="208" customWidth="1"/>
    <col min="13572" max="13572" width="22.75" style="208" customWidth="1"/>
    <col min="13573" max="13573" width="14.125" style="208" customWidth="1"/>
    <col min="13574" max="13824" width="9.875" style="208"/>
    <col min="13825" max="13825" width="2.875" style="208" customWidth="1"/>
    <col min="13826" max="13826" width="9.875" style="208" customWidth="1"/>
    <col min="13827" max="13827" width="12.875" style="208" customWidth="1"/>
    <col min="13828" max="13828" width="22.75" style="208" customWidth="1"/>
    <col min="13829" max="13829" width="14.125" style="208" customWidth="1"/>
    <col min="13830" max="14080" width="9.875" style="208"/>
    <col min="14081" max="14081" width="2.875" style="208" customWidth="1"/>
    <col min="14082" max="14082" width="9.875" style="208" customWidth="1"/>
    <col min="14083" max="14083" width="12.875" style="208" customWidth="1"/>
    <col min="14084" max="14084" width="22.75" style="208" customWidth="1"/>
    <col min="14085" max="14085" width="14.125" style="208" customWidth="1"/>
    <col min="14086" max="14336" width="9.875" style="208"/>
    <col min="14337" max="14337" width="2.875" style="208" customWidth="1"/>
    <col min="14338" max="14338" width="9.875" style="208" customWidth="1"/>
    <col min="14339" max="14339" width="12.875" style="208" customWidth="1"/>
    <col min="14340" max="14340" width="22.75" style="208" customWidth="1"/>
    <col min="14341" max="14341" width="14.125" style="208" customWidth="1"/>
    <col min="14342" max="14592" width="9.875" style="208"/>
    <col min="14593" max="14593" width="2.875" style="208" customWidth="1"/>
    <col min="14594" max="14594" width="9.875" style="208" customWidth="1"/>
    <col min="14595" max="14595" width="12.875" style="208" customWidth="1"/>
    <col min="14596" max="14596" width="22.75" style="208" customWidth="1"/>
    <col min="14597" max="14597" width="14.125" style="208" customWidth="1"/>
    <col min="14598" max="14848" width="9.875" style="208"/>
    <col min="14849" max="14849" width="2.875" style="208" customWidth="1"/>
    <col min="14850" max="14850" width="9.875" style="208" customWidth="1"/>
    <col min="14851" max="14851" width="12.875" style="208" customWidth="1"/>
    <col min="14852" max="14852" width="22.75" style="208" customWidth="1"/>
    <col min="14853" max="14853" width="14.125" style="208" customWidth="1"/>
    <col min="14854" max="15104" width="9.875" style="208"/>
    <col min="15105" max="15105" width="2.875" style="208" customWidth="1"/>
    <col min="15106" max="15106" width="9.875" style="208" customWidth="1"/>
    <col min="15107" max="15107" width="12.875" style="208" customWidth="1"/>
    <col min="15108" max="15108" width="22.75" style="208" customWidth="1"/>
    <col min="15109" max="15109" width="14.125" style="208" customWidth="1"/>
    <col min="15110" max="15360" width="9.875" style="208"/>
    <col min="15361" max="15361" width="2.875" style="208" customWidth="1"/>
    <col min="15362" max="15362" width="9.875" style="208" customWidth="1"/>
    <col min="15363" max="15363" width="12.875" style="208" customWidth="1"/>
    <col min="15364" max="15364" width="22.75" style="208" customWidth="1"/>
    <col min="15365" max="15365" width="14.125" style="208" customWidth="1"/>
    <col min="15366" max="15616" width="9.875" style="208"/>
    <col min="15617" max="15617" width="2.875" style="208" customWidth="1"/>
    <col min="15618" max="15618" width="9.875" style="208" customWidth="1"/>
    <col min="15619" max="15619" width="12.875" style="208" customWidth="1"/>
    <col min="15620" max="15620" width="22.75" style="208" customWidth="1"/>
    <col min="15621" max="15621" width="14.125" style="208" customWidth="1"/>
    <col min="15622" max="15872" width="9.875" style="208"/>
    <col min="15873" max="15873" width="2.875" style="208" customWidth="1"/>
    <col min="15874" max="15874" width="9.875" style="208" customWidth="1"/>
    <col min="15875" max="15875" width="12.875" style="208" customWidth="1"/>
    <col min="15876" max="15876" width="22.75" style="208" customWidth="1"/>
    <col min="15877" max="15877" width="14.125" style="208" customWidth="1"/>
    <col min="15878" max="16128" width="9.875" style="208"/>
    <col min="16129" max="16129" width="2.875" style="208" customWidth="1"/>
    <col min="16130" max="16130" width="9.875" style="208" customWidth="1"/>
    <col min="16131" max="16131" width="12.875" style="208" customWidth="1"/>
    <col min="16132" max="16132" width="22.75" style="208" customWidth="1"/>
    <col min="16133" max="16133" width="14.125" style="208" customWidth="1"/>
    <col min="16134" max="16384" width="9.875" style="208"/>
  </cols>
  <sheetData>
    <row r="1" spans="2:7" ht="20.100000000000001" customHeight="1">
      <c r="B1" s="333" t="s">
        <v>564</v>
      </c>
      <c r="C1" s="333"/>
      <c r="D1" s="333"/>
      <c r="E1" s="333"/>
    </row>
    <row r="2" spans="2:7" s="203" customFormat="1" ht="20.100000000000001" customHeight="1">
      <c r="B2" s="209" t="s">
        <v>565</v>
      </c>
      <c r="C2" s="334" t="s">
        <v>55</v>
      </c>
      <c r="D2" s="334"/>
      <c r="E2" s="209" t="s">
        <v>566</v>
      </c>
      <c r="F2" s="210"/>
      <c r="G2" s="210"/>
    </row>
    <row r="3" spans="2:7">
      <c r="B3" s="335" t="s">
        <v>567</v>
      </c>
      <c r="C3" s="335" t="s">
        <v>65</v>
      </c>
      <c r="D3" s="211" t="s">
        <v>568</v>
      </c>
      <c r="E3" s="212"/>
    </row>
    <row r="4" spans="2:7">
      <c r="B4" s="335"/>
      <c r="C4" s="335"/>
      <c r="D4" s="211" t="s">
        <v>569</v>
      </c>
      <c r="E4" s="212"/>
    </row>
    <row r="5" spans="2:7">
      <c r="B5" s="335"/>
      <c r="C5" s="335"/>
      <c r="D5" s="211" t="s">
        <v>570</v>
      </c>
      <c r="E5" s="212"/>
    </row>
    <row r="6" spans="2:7">
      <c r="B6" s="335"/>
      <c r="C6" s="335"/>
      <c r="D6" s="211" t="s">
        <v>571</v>
      </c>
      <c r="E6" s="212"/>
    </row>
    <row r="7" spans="2:7">
      <c r="B7" s="335"/>
      <c r="C7" s="335"/>
      <c r="D7" s="211" t="s">
        <v>572</v>
      </c>
      <c r="E7" s="212"/>
    </row>
    <row r="8" spans="2:7" ht="22.5">
      <c r="B8" s="335"/>
      <c r="C8" s="335"/>
      <c r="D8" s="211" t="s">
        <v>573</v>
      </c>
      <c r="E8" s="212"/>
    </row>
    <row r="9" spans="2:7">
      <c r="B9" s="335"/>
      <c r="C9" s="335"/>
      <c r="D9" s="211" t="s">
        <v>574</v>
      </c>
      <c r="E9" s="212"/>
    </row>
    <row r="10" spans="2:7">
      <c r="B10" s="335"/>
      <c r="C10" s="335"/>
      <c r="D10" s="211" t="s">
        <v>575</v>
      </c>
      <c r="E10" s="212"/>
    </row>
    <row r="11" spans="2:7" ht="22.5">
      <c r="B11" s="335"/>
      <c r="C11" s="335" t="s">
        <v>576</v>
      </c>
      <c r="D11" s="211" t="s">
        <v>577</v>
      </c>
      <c r="E11" s="212"/>
    </row>
    <row r="12" spans="2:7">
      <c r="B12" s="335"/>
      <c r="C12" s="335"/>
      <c r="D12" s="211" t="s">
        <v>578</v>
      </c>
      <c r="E12" s="212"/>
    </row>
  </sheetData>
  <mergeCells count="5">
    <mergeCell ref="B1:E1"/>
    <mergeCell ref="C2:D2"/>
    <mergeCell ref="B3:B12"/>
    <mergeCell ref="C3:C10"/>
    <mergeCell ref="C11:C12"/>
  </mergeCells>
  <phoneticPr fontId="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7:Q28"/>
  <sheetViews>
    <sheetView workbookViewId="0">
      <selection activeCell="D18" sqref="D18"/>
    </sheetView>
  </sheetViews>
  <sheetFormatPr defaultColWidth="9.875" defaultRowHeight="14.25"/>
  <cols>
    <col min="1" max="1" width="9.875" style="45"/>
    <col min="2" max="2" width="7.375" style="45" customWidth="1"/>
    <col min="3" max="3" width="21" style="45" customWidth="1"/>
    <col min="4" max="4" width="25.625" style="45" customWidth="1"/>
    <col min="5" max="5" width="23.5" style="45" customWidth="1"/>
    <col min="6" max="12" width="21" style="45" customWidth="1"/>
    <col min="13" max="257" width="9.875" style="45"/>
    <col min="258" max="258" width="7.375" style="45" customWidth="1"/>
    <col min="259" max="259" width="21" style="45" customWidth="1"/>
    <col min="260" max="260" width="25.625" style="45" customWidth="1"/>
    <col min="261" max="261" width="23.5" style="45" customWidth="1"/>
    <col min="262" max="268" width="21" style="45" customWidth="1"/>
    <col min="269" max="513" width="9.875" style="45"/>
    <col min="514" max="514" width="7.375" style="45" customWidth="1"/>
    <col min="515" max="515" width="21" style="45" customWidth="1"/>
    <col min="516" max="516" width="25.625" style="45" customWidth="1"/>
    <col min="517" max="517" width="23.5" style="45" customWidth="1"/>
    <col min="518" max="524" width="21" style="45" customWidth="1"/>
    <col min="525" max="769" width="9.875" style="45"/>
    <col min="770" max="770" width="7.375" style="45" customWidth="1"/>
    <col min="771" max="771" width="21" style="45" customWidth="1"/>
    <col min="772" max="772" width="25.625" style="45" customWidth="1"/>
    <col min="773" max="773" width="23.5" style="45" customWidth="1"/>
    <col min="774" max="780" width="21" style="45" customWidth="1"/>
    <col min="781" max="1025" width="9.875" style="45"/>
    <col min="1026" max="1026" width="7.375" style="45" customWidth="1"/>
    <col min="1027" max="1027" width="21" style="45" customWidth="1"/>
    <col min="1028" max="1028" width="25.625" style="45" customWidth="1"/>
    <col min="1029" max="1029" width="23.5" style="45" customWidth="1"/>
    <col min="1030" max="1036" width="21" style="45" customWidth="1"/>
    <col min="1037" max="1281" width="9.875" style="45"/>
    <col min="1282" max="1282" width="7.375" style="45" customWidth="1"/>
    <col min="1283" max="1283" width="21" style="45" customWidth="1"/>
    <col min="1284" max="1284" width="25.625" style="45" customWidth="1"/>
    <col min="1285" max="1285" width="23.5" style="45" customWidth="1"/>
    <col min="1286" max="1292" width="21" style="45" customWidth="1"/>
    <col min="1293" max="1537" width="9.875" style="45"/>
    <col min="1538" max="1538" width="7.375" style="45" customWidth="1"/>
    <col min="1539" max="1539" width="21" style="45" customWidth="1"/>
    <col min="1540" max="1540" width="25.625" style="45" customWidth="1"/>
    <col min="1541" max="1541" width="23.5" style="45" customWidth="1"/>
    <col min="1542" max="1548" width="21" style="45" customWidth="1"/>
    <col min="1549" max="1793" width="9.875" style="45"/>
    <col min="1794" max="1794" width="7.375" style="45" customWidth="1"/>
    <col min="1795" max="1795" width="21" style="45" customWidth="1"/>
    <col min="1796" max="1796" width="25.625" style="45" customWidth="1"/>
    <col min="1797" max="1797" width="23.5" style="45" customWidth="1"/>
    <col min="1798" max="1804" width="21" style="45" customWidth="1"/>
    <col min="1805" max="2049" width="9.875" style="45"/>
    <col min="2050" max="2050" width="7.375" style="45" customWidth="1"/>
    <col min="2051" max="2051" width="21" style="45" customWidth="1"/>
    <col min="2052" max="2052" width="25.625" style="45" customWidth="1"/>
    <col min="2053" max="2053" width="23.5" style="45" customWidth="1"/>
    <col min="2054" max="2060" width="21" style="45" customWidth="1"/>
    <col min="2061" max="2305" width="9.875" style="45"/>
    <col min="2306" max="2306" width="7.375" style="45" customWidth="1"/>
    <col min="2307" max="2307" width="21" style="45" customWidth="1"/>
    <col min="2308" max="2308" width="25.625" style="45" customWidth="1"/>
    <col min="2309" max="2309" width="23.5" style="45" customWidth="1"/>
    <col min="2310" max="2316" width="21" style="45" customWidth="1"/>
    <col min="2317" max="2561" width="9.875" style="45"/>
    <col min="2562" max="2562" width="7.375" style="45" customWidth="1"/>
    <col min="2563" max="2563" width="21" style="45" customWidth="1"/>
    <col min="2564" max="2564" width="25.625" style="45" customWidth="1"/>
    <col min="2565" max="2565" width="23.5" style="45" customWidth="1"/>
    <col min="2566" max="2572" width="21" style="45" customWidth="1"/>
    <col min="2573" max="2817" width="9.875" style="45"/>
    <col min="2818" max="2818" width="7.375" style="45" customWidth="1"/>
    <col min="2819" max="2819" width="21" style="45" customWidth="1"/>
    <col min="2820" max="2820" width="25.625" style="45" customWidth="1"/>
    <col min="2821" max="2821" width="23.5" style="45" customWidth="1"/>
    <col min="2822" max="2828" width="21" style="45" customWidth="1"/>
    <col min="2829" max="3073" width="9.875" style="45"/>
    <col min="3074" max="3074" width="7.375" style="45" customWidth="1"/>
    <col min="3075" max="3075" width="21" style="45" customWidth="1"/>
    <col min="3076" max="3076" width="25.625" style="45" customWidth="1"/>
    <col min="3077" max="3077" width="23.5" style="45" customWidth="1"/>
    <col min="3078" max="3084" width="21" style="45" customWidth="1"/>
    <col min="3085" max="3329" width="9.875" style="45"/>
    <col min="3330" max="3330" width="7.375" style="45" customWidth="1"/>
    <col min="3331" max="3331" width="21" style="45" customWidth="1"/>
    <col min="3332" max="3332" width="25.625" style="45" customWidth="1"/>
    <col min="3333" max="3333" width="23.5" style="45" customWidth="1"/>
    <col min="3334" max="3340" width="21" style="45" customWidth="1"/>
    <col min="3341" max="3585" width="9.875" style="45"/>
    <col min="3586" max="3586" width="7.375" style="45" customWidth="1"/>
    <col min="3587" max="3587" width="21" style="45" customWidth="1"/>
    <col min="3588" max="3588" width="25.625" style="45" customWidth="1"/>
    <col min="3589" max="3589" width="23.5" style="45" customWidth="1"/>
    <col min="3590" max="3596" width="21" style="45" customWidth="1"/>
    <col min="3597" max="3841" width="9.875" style="45"/>
    <col min="3842" max="3842" width="7.375" style="45" customWidth="1"/>
    <col min="3843" max="3843" width="21" style="45" customWidth="1"/>
    <col min="3844" max="3844" width="25.625" style="45" customWidth="1"/>
    <col min="3845" max="3845" width="23.5" style="45" customWidth="1"/>
    <col min="3846" max="3852" width="21" style="45" customWidth="1"/>
    <col min="3853" max="4097" width="9.875" style="45"/>
    <col min="4098" max="4098" width="7.375" style="45" customWidth="1"/>
    <col min="4099" max="4099" width="21" style="45" customWidth="1"/>
    <col min="4100" max="4100" width="25.625" style="45" customWidth="1"/>
    <col min="4101" max="4101" width="23.5" style="45" customWidth="1"/>
    <col min="4102" max="4108" width="21" style="45" customWidth="1"/>
    <col min="4109" max="4353" width="9.875" style="45"/>
    <col min="4354" max="4354" width="7.375" style="45" customWidth="1"/>
    <col min="4355" max="4355" width="21" style="45" customWidth="1"/>
    <col min="4356" max="4356" width="25.625" style="45" customWidth="1"/>
    <col min="4357" max="4357" width="23.5" style="45" customWidth="1"/>
    <col min="4358" max="4364" width="21" style="45" customWidth="1"/>
    <col min="4365" max="4609" width="9.875" style="45"/>
    <col min="4610" max="4610" width="7.375" style="45" customWidth="1"/>
    <col min="4611" max="4611" width="21" style="45" customWidth="1"/>
    <col min="4612" max="4612" width="25.625" style="45" customWidth="1"/>
    <col min="4613" max="4613" width="23.5" style="45" customWidth="1"/>
    <col min="4614" max="4620" width="21" style="45" customWidth="1"/>
    <col min="4621" max="4865" width="9.875" style="45"/>
    <col min="4866" max="4866" width="7.375" style="45" customWidth="1"/>
    <col min="4867" max="4867" width="21" style="45" customWidth="1"/>
    <col min="4868" max="4868" width="25.625" style="45" customWidth="1"/>
    <col min="4869" max="4869" width="23.5" style="45" customWidth="1"/>
    <col min="4870" max="4876" width="21" style="45" customWidth="1"/>
    <col min="4877" max="5121" width="9.875" style="45"/>
    <col min="5122" max="5122" width="7.375" style="45" customWidth="1"/>
    <col min="5123" max="5123" width="21" style="45" customWidth="1"/>
    <col min="5124" max="5124" width="25.625" style="45" customWidth="1"/>
    <col min="5125" max="5125" width="23.5" style="45" customWidth="1"/>
    <col min="5126" max="5132" width="21" style="45" customWidth="1"/>
    <col min="5133" max="5377" width="9.875" style="45"/>
    <col min="5378" max="5378" width="7.375" style="45" customWidth="1"/>
    <col min="5379" max="5379" width="21" style="45" customWidth="1"/>
    <col min="5380" max="5380" width="25.625" style="45" customWidth="1"/>
    <col min="5381" max="5381" width="23.5" style="45" customWidth="1"/>
    <col min="5382" max="5388" width="21" style="45" customWidth="1"/>
    <col min="5389" max="5633" width="9.875" style="45"/>
    <col min="5634" max="5634" width="7.375" style="45" customWidth="1"/>
    <col min="5635" max="5635" width="21" style="45" customWidth="1"/>
    <col min="5636" max="5636" width="25.625" style="45" customWidth="1"/>
    <col min="5637" max="5637" width="23.5" style="45" customWidth="1"/>
    <col min="5638" max="5644" width="21" style="45" customWidth="1"/>
    <col min="5645" max="5889" width="9.875" style="45"/>
    <col min="5890" max="5890" width="7.375" style="45" customWidth="1"/>
    <col min="5891" max="5891" width="21" style="45" customWidth="1"/>
    <col min="5892" max="5892" width="25.625" style="45" customWidth="1"/>
    <col min="5893" max="5893" width="23.5" style="45" customWidth="1"/>
    <col min="5894" max="5900" width="21" style="45" customWidth="1"/>
    <col min="5901" max="6145" width="9.875" style="45"/>
    <col min="6146" max="6146" width="7.375" style="45" customWidth="1"/>
    <col min="6147" max="6147" width="21" style="45" customWidth="1"/>
    <col min="6148" max="6148" width="25.625" style="45" customWidth="1"/>
    <col min="6149" max="6149" width="23.5" style="45" customWidth="1"/>
    <col min="6150" max="6156" width="21" style="45" customWidth="1"/>
    <col min="6157" max="6401" width="9.875" style="45"/>
    <col min="6402" max="6402" width="7.375" style="45" customWidth="1"/>
    <col min="6403" max="6403" width="21" style="45" customWidth="1"/>
    <col min="6404" max="6404" width="25.625" style="45" customWidth="1"/>
    <col min="6405" max="6405" width="23.5" style="45" customWidth="1"/>
    <col min="6406" max="6412" width="21" style="45" customWidth="1"/>
    <col min="6413" max="6657" width="9.875" style="45"/>
    <col min="6658" max="6658" width="7.375" style="45" customWidth="1"/>
    <col min="6659" max="6659" width="21" style="45" customWidth="1"/>
    <col min="6660" max="6660" width="25.625" style="45" customWidth="1"/>
    <col min="6661" max="6661" width="23.5" style="45" customWidth="1"/>
    <col min="6662" max="6668" width="21" style="45" customWidth="1"/>
    <col min="6669" max="6913" width="9.875" style="45"/>
    <col min="6914" max="6914" width="7.375" style="45" customWidth="1"/>
    <col min="6915" max="6915" width="21" style="45" customWidth="1"/>
    <col min="6916" max="6916" width="25.625" style="45" customWidth="1"/>
    <col min="6917" max="6917" width="23.5" style="45" customWidth="1"/>
    <col min="6918" max="6924" width="21" style="45" customWidth="1"/>
    <col min="6925" max="7169" width="9.875" style="45"/>
    <col min="7170" max="7170" width="7.375" style="45" customWidth="1"/>
    <col min="7171" max="7171" width="21" style="45" customWidth="1"/>
    <col min="7172" max="7172" width="25.625" style="45" customWidth="1"/>
    <col min="7173" max="7173" width="23.5" style="45" customWidth="1"/>
    <col min="7174" max="7180" width="21" style="45" customWidth="1"/>
    <col min="7181" max="7425" width="9.875" style="45"/>
    <col min="7426" max="7426" width="7.375" style="45" customWidth="1"/>
    <col min="7427" max="7427" width="21" style="45" customWidth="1"/>
    <col min="7428" max="7428" width="25.625" style="45" customWidth="1"/>
    <col min="7429" max="7429" width="23.5" style="45" customWidth="1"/>
    <col min="7430" max="7436" width="21" style="45" customWidth="1"/>
    <col min="7437" max="7681" width="9.875" style="45"/>
    <col min="7682" max="7682" width="7.375" style="45" customWidth="1"/>
    <col min="7683" max="7683" width="21" style="45" customWidth="1"/>
    <col min="7684" max="7684" width="25.625" style="45" customWidth="1"/>
    <col min="7685" max="7685" width="23.5" style="45" customWidth="1"/>
    <col min="7686" max="7692" width="21" style="45" customWidth="1"/>
    <col min="7693" max="7937" width="9.875" style="45"/>
    <col min="7938" max="7938" width="7.375" style="45" customWidth="1"/>
    <col min="7939" max="7939" width="21" style="45" customWidth="1"/>
    <col min="7940" max="7940" width="25.625" style="45" customWidth="1"/>
    <col min="7941" max="7941" width="23.5" style="45" customWidth="1"/>
    <col min="7942" max="7948" width="21" style="45" customWidth="1"/>
    <col min="7949" max="8193" width="9.875" style="45"/>
    <col min="8194" max="8194" width="7.375" style="45" customWidth="1"/>
    <col min="8195" max="8195" width="21" style="45" customWidth="1"/>
    <col min="8196" max="8196" width="25.625" style="45" customWidth="1"/>
    <col min="8197" max="8197" width="23.5" style="45" customWidth="1"/>
    <col min="8198" max="8204" width="21" style="45" customWidth="1"/>
    <col min="8205" max="8449" width="9.875" style="45"/>
    <col min="8450" max="8450" width="7.375" style="45" customWidth="1"/>
    <col min="8451" max="8451" width="21" style="45" customWidth="1"/>
    <col min="8452" max="8452" width="25.625" style="45" customWidth="1"/>
    <col min="8453" max="8453" width="23.5" style="45" customWidth="1"/>
    <col min="8454" max="8460" width="21" style="45" customWidth="1"/>
    <col min="8461" max="8705" width="9.875" style="45"/>
    <col min="8706" max="8706" width="7.375" style="45" customWidth="1"/>
    <col min="8707" max="8707" width="21" style="45" customWidth="1"/>
    <col min="8708" max="8708" width="25.625" style="45" customWidth="1"/>
    <col min="8709" max="8709" width="23.5" style="45" customWidth="1"/>
    <col min="8710" max="8716" width="21" style="45" customWidth="1"/>
    <col min="8717" max="8961" width="9.875" style="45"/>
    <col min="8962" max="8962" width="7.375" style="45" customWidth="1"/>
    <col min="8963" max="8963" width="21" style="45" customWidth="1"/>
    <col min="8964" max="8964" width="25.625" style="45" customWidth="1"/>
    <col min="8965" max="8965" width="23.5" style="45" customWidth="1"/>
    <col min="8966" max="8972" width="21" style="45" customWidth="1"/>
    <col min="8973" max="9217" width="9.875" style="45"/>
    <col min="9218" max="9218" width="7.375" style="45" customWidth="1"/>
    <col min="9219" max="9219" width="21" style="45" customWidth="1"/>
    <col min="9220" max="9220" width="25.625" style="45" customWidth="1"/>
    <col min="9221" max="9221" width="23.5" style="45" customWidth="1"/>
    <col min="9222" max="9228" width="21" style="45" customWidth="1"/>
    <col min="9229" max="9473" width="9.875" style="45"/>
    <col min="9474" max="9474" width="7.375" style="45" customWidth="1"/>
    <col min="9475" max="9475" width="21" style="45" customWidth="1"/>
    <col min="9476" max="9476" width="25.625" style="45" customWidth="1"/>
    <col min="9477" max="9477" width="23.5" style="45" customWidth="1"/>
    <col min="9478" max="9484" width="21" style="45" customWidth="1"/>
    <col min="9485" max="9729" width="9.875" style="45"/>
    <col min="9730" max="9730" width="7.375" style="45" customWidth="1"/>
    <col min="9731" max="9731" width="21" style="45" customWidth="1"/>
    <col min="9732" max="9732" width="25.625" style="45" customWidth="1"/>
    <col min="9733" max="9733" width="23.5" style="45" customWidth="1"/>
    <col min="9734" max="9740" width="21" style="45" customWidth="1"/>
    <col min="9741" max="9985" width="9.875" style="45"/>
    <col min="9986" max="9986" width="7.375" style="45" customWidth="1"/>
    <col min="9987" max="9987" width="21" style="45" customWidth="1"/>
    <col min="9988" max="9988" width="25.625" style="45" customWidth="1"/>
    <col min="9989" max="9989" width="23.5" style="45" customWidth="1"/>
    <col min="9990" max="9996" width="21" style="45" customWidth="1"/>
    <col min="9997" max="10241" width="9.875" style="45"/>
    <col min="10242" max="10242" width="7.375" style="45" customWidth="1"/>
    <col min="10243" max="10243" width="21" style="45" customWidth="1"/>
    <col min="10244" max="10244" width="25.625" style="45" customWidth="1"/>
    <col min="10245" max="10245" width="23.5" style="45" customWidth="1"/>
    <col min="10246" max="10252" width="21" style="45" customWidth="1"/>
    <col min="10253" max="10497" width="9.875" style="45"/>
    <col min="10498" max="10498" width="7.375" style="45" customWidth="1"/>
    <col min="10499" max="10499" width="21" style="45" customWidth="1"/>
    <col min="10500" max="10500" width="25.625" style="45" customWidth="1"/>
    <col min="10501" max="10501" width="23.5" style="45" customWidth="1"/>
    <col min="10502" max="10508" width="21" style="45" customWidth="1"/>
    <col min="10509" max="10753" width="9.875" style="45"/>
    <col min="10754" max="10754" width="7.375" style="45" customWidth="1"/>
    <col min="10755" max="10755" width="21" style="45" customWidth="1"/>
    <col min="10756" max="10756" width="25.625" style="45" customWidth="1"/>
    <col min="10757" max="10757" width="23.5" style="45" customWidth="1"/>
    <col min="10758" max="10764" width="21" style="45" customWidth="1"/>
    <col min="10765" max="11009" width="9.875" style="45"/>
    <col min="11010" max="11010" width="7.375" style="45" customWidth="1"/>
    <col min="11011" max="11011" width="21" style="45" customWidth="1"/>
    <col min="11012" max="11012" width="25.625" style="45" customWidth="1"/>
    <col min="11013" max="11013" width="23.5" style="45" customWidth="1"/>
    <col min="11014" max="11020" width="21" style="45" customWidth="1"/>
    <col min="11021" max="11265" width="9.875" style="45"/>
    <col min="11266" max="11266" width="7.375" style="45" customWidth="1"/>
    <col min="11267" max="11267" width="21" style="45" customWidth="1"/>
    <col min="11268" max="11268" width="25.625" style="45" customWidth="1"/>
    <col min="11269" max="11269" width="23.5" style="45" customWidth="1"/>
    <col min="11270" max="11276" width="21" style="45" customWidth="1"/>
    <col min="11277" max="11521" width="9.875" style="45"/>
    <col min="11522" max="11522" width="7.375" style="45" customWidth="1"/>
    <col min="11523" max="11523" width="21" style="45" customWidth="1"/>
    <col min="11524" max="11524" width="25.625" style="45" customWidth="1"/>
    <col min="11525" max="11525" width="23.5" style="45" customWidth="1"/>
    <col min="11526" max="11532" width="21" style="45" customWidth="1"/>
    <col min="11533" max="11777" width="9.875" style="45"/>
    <col min="11778" max="11778" width="7.375" style="45" customWidth="1"/>
    <col min="11779" max="11779" width="21" style="45" customWidth="1"/>
    <col min="11780" max="11780" width="25.625" style="45" customWidth="1"/>
    <col min="11781" max="11781" width="23.5" style="45" customWidth="1"/>
    <col min="11782" max="11788" width="21" style="45" customWidth="1"/>
    <col min="11789" max="12033" width="9.875" style="45"/>
    <col min="12034" max="12034" width="7.375" style="45" customWidth="1"/>
    <col min="12035" max="12035" width="21" style="45" customWidth="1"/>
    <col min="12036" max="12036" width="25.625" style="45" customWidth="1"/>
    <col min="12037" max="12037" width="23.5" style="45" customWidth="1"/>
    <col min="12038" max="12044" width="21" style="45" customWidth="1"/>
    <col min="12045" max="12289" width="9.875" style="45"/>
    <col min="12290" max="12290" width="7.375" style="45" customWidth="1"/>
    <col min="12291" max="12291" width="21" style="45" customWidth="1"/>
    <col min="12292" max="12292" width="25.625" style="45" customWidth="1"/>
    <col min="12293" max="12293" width="23.5" style="45" customWidth="1"/>
    <col min="12294" max="12300" width="21" style="45" customWidth="1"/>
    <col min="12301" max="12545" width="9.875" style="45"/>
    <col min="12546" max="12546" width="7.375" style="45" customWidth="1"/>
    <col min="12547" max="12547" width="21" style="45" customWidth="1"/>
    <col min="12548" max="12548" width="25.625" style="45" customWidth="1"/>
    <col min="12549" max="12549" width="23.5" style="45" customWidth="1"/>
    <col min="12550" max="12556" width="21" style="45" customWidth="1"/>
    <col min="12557" max="12801" width="9.875" style="45"/>
    <col min="12802" max="12802" width="7.375" style="45" customWidth="1"/>
    <col min="12803" max="12803" width="21" style="45" customWidth="1"/>
    <col min="12804" max="12804" width="25.625" style="45" customWidth="1"/>
    <col min="12805" max="12805" width="23.5" style="45" customWidth="1"/>
    <col min="12806" max="12812" width="21" style="45" customWidth="1"/>
    <col min="12813" max="13057" width="9.875" style="45"/>
    <col min="13058" max="13058" width="7.375" style="45" customWidth="1"/>
    <col min="13059" max="13059" width="21" style="45" customWidth="1"/>
    <col min="13060" max="13060" width="25.625" style="45" customWidth="1"/>
    <col min="13061" max="13061" width="23.5" style="45" customWidth="1"/>
    <col min="13062" max="13068" width="21" style="45" customWidth="1"/>
    <col min="13069" max="13313" width="9.875" style="45"/>
    <col min="13314" max="13314" width="7.375" style="45" customWidth="1"/>
    <col min="13315" max="13315" width="21" style="45" customWidth="1"/>
    <col min="13316" max="13316" width="25.625" style="45" customWidth="1"/>
    <col min="13317" max="13317" width="23.5" style="45" customWidth="1"/>
    <col min="13318" max="13324" width="21" style="45" customWidth="1"/>
    <col min="13325" max="13569" width="9.875" style="45"/>
    <col min="13570" max="13570" width="7.375" style="45" customWidth="1"/>
    <col min="13571" max="13571" width="21" style="45" customWidth="1"/>
    <col min="13572" max="13572" width="25.625" style="45" customWidth="1"/>
    <col min="13573" max="13573" width="23.5" style="45" customWidth="1"/>
    <col min="13574" max="13580" width="21" style="45" customWidth="1"/>
    <col min="13581" max="13825" width="9.875" style="45"/>
    <col min="13826" max="13826" width="7.375" style="45" customWidth="1"/>
    <col min="13827" max="13827" width="21" style="45" customWidth="1"/>
    <col min="13828" max="13828" width="25.625" style="45" customWidth="1"/>
    <col min="13829" max="13829" width="23.5" style="45" customWidth="1"/>
    <col min="13830" max="13836" width="21" style="45" customWidth="1"/>
    <col min="13837" max="14081" width="9.875" style="45"/>
    <col min="14082" max="14082" width="7.375" style="45" customWidth="1"/>
    <col min="14083" max="14083" width="21" style="45" customWidth="1"/>
    <col min="14084" max="14084" width="25.625" style="45" customWidth="1"/>
    <col min="14085" max="14085" width="23.5" style="45" customWidth="1"/>
    <col min="14086" max="14092" width="21" style="45" customWidth="1"/>
    <col min="14093" max="14337" width="9.875" style="45"/>
    <col min="14338" max="14338" width="7.375" style="45" customWidth="1"/>
    <col min="14339" max="14339" width="21" style="45" customWidth="1"/>
    <col min="14340" max="14340" width="25.625" style="45" customWidth="1"/>
    <col min="14341" max="14341" width="23.5" style="45" customWidth="1"/>
    <col min="14342" max="14348" width="21" style="45" customWidth="1"/>
    <col min="14349" max="14593" width="9.875" style="45"/>
    <col min="14594" max="14594" width="7.375" style="45" customWidth="1"/>
    <col min="14595" max="14595" width="21" style="45" customWidth="1"/>
    <col min="14596" max="14596" width="25.625" style="45" customWidth="1"/>
    <col min="14597" max="14597" width="23.5" style="45" customWidth="1"/>
    <col min="14598" max="14604" width="21" style="45" customWidth="1"/>
    <col min="14605" max="14849" width="9.875" style="45"/>
    <col min="14850" max="14850" width="7.375" style="45" customWidth="1"/>
    <col min="14851" max="14851" width="21" style="45" customWidth="1"/>
    <col min="14852" max="14852" width="25.625" style="45" customWidth="1"/>
    <col min="14853" max="14853" width="23.5" style="45" customWidth="1"/>
    <col min="14854" max="14860" width="21" style="45" customWidth="1"/>
    <col min="14861" max="15105" width="9.875" style="45"/>
    <col min="15106" max="15106" width="7.375" style="45" customWidth="1"/>
    <col min="15107" max="15107" width="21" style="45" customWidth="1"/>
    <col min="15108" max="15108" width="25.625" style="45" customWidth="1"/>
    <col min="15109" max="15109" width="23.5" style="45" customWidth="1"/>
    <col min="15110" max="15116" width="21" style="45" customWidth="1"/>
    <col min="15117" max="15361" width="9.875" style="45"/>
    <col min="15362" max="15362" width="7.375" style="45" customWidth="1"/>
    <col min="15363" max="15363" width="21" style="45" customWidth="1"/>
    <col min="15364" max="15364" width="25.625" style="45" customWidth="1"/>
    <col min="15365" max="15365" width="23.5" style="45" customWidth="1"/>
    <col min="15366" max="15372" width="21" style="45" customWidth="1"/>
    <col min="15373" max="15617" width="9.875" style="45"/>
    <col min="15618" max="15618" width="7.375" style="45" customWidth="1"/>
    <col min="15619" max="15619" width="21" style="45" customWidth="1"/>
    <col min="15620" max="15620" width="25.625" style="45" customWidth="1"/>
    <col min="15621" max="15621" width="23.5" style="45" customWidth="1"/>
    <col min="15622" max="15628" width="21" style="45" customWidth="1"/>
    <col min="15629" max="15873" width="9.875" style="45"/>
    <col min="15874" max="15874" width="7.375" style="45" customWidth="1"/>
    <col min="15875" max="15875" width="21" style="45" customWidth="1"/>
    <col min="15876" max="15876" width="25.625" style="45" customWidth="1"/>
    <col min="15877" max="15877" width="23.5" style="45" customWidth="1"/>
    <col min="15878" max="15884" width="21" style="45" customWidth="1"/>
    <col min="15885" max="16129" width="9.875" style="45"/>
    <col min="16130" max="16130" width="7.375" style="45" customWidth="1"/>
    <col min="16131" max="16131" width="21" style="45" customWidth="1"/>
    <col min="16132" max="16132" width="25.625" style="45" customWidth="1"/>
    <col min="16133" max="16133" width="23.5" style="45" customWidth="1"/>
    <col min="16134" max="16140" width="21" style="45" customWidth="1"/>
    <col min="16141" max="16384" width="9.875" style="45"/>
  </cols>
  <sheetData>
    <row r="7" spans="2:17" ht="15" customHeight="1" thickBot="1"/>
    <row r="8" spans="2:17" ht="27" customHeight="1" thickTop="1">
      <c r="B8" s="46"/>
      <c r="C8" s="47" t="s">
        <v>31</v>
      </c>
    </row>
    <row r="9" spans="2:17" s="48" customFormat="1" ht="15" customHeight="1">
      <c r="E9" s="49"/>
    </row>
    <row r="10" spans="2:17" s="48" customFormat="1" ht="26.25" customHeight="1">
      <c r="C10" s="50"/>
      <c r="D10" s="50"/>
      <c r="E10" s="50"/>
      <c r="F10" s="50"/>
      <c r="G10" s="51"/>
    </row>
    <row r="11" spans="2:17" s="48" customFormat="1" ht="20.100000000000001" customHeight="1">
      <c r="C11" s="52"/>
      <c r="D11" s="52"/>
      <c r="E11" s="52"/>
      <c r="F11" s="52"/>
      <c r="G11" s="53"/>
    </row>
    <row r="12" spans="2:17" s="48" customFormat="1" ht="24" customHeight="1" thickBot="1">
      <c r="C12" s="54"/>
      <c r="D12" s="54"/>
      <c r="E12" s="54"/>
      <c r="F12" s="54"/>
      <c r="G12" s="54"/>
    </row>
    <row r="13" spans="2:17" s="48" customFormat="1" ht="28.5" customHeight="1" thickTop="1">
      <c r="C13" s="47" t="s">
        <v>32</v>
      </c>
    </row>
    <row r="14" spans="2:17" s="48" customFormat="1" ht="15" customHeight="1">
      <c r="C14" s="55"/>
      <c r="D14" s="55"/>
      <c r="E14" s="55"/>
      <c r="F14" s="53"/>
      <c r="G14" s="53"/>
    </row>
    <row r="15" spans="2:17" s="48" customFormat="1" ht="27" customHeight="1">
      <c r="C15" s="56" t="s">
        <v>33</v>
      </c>
      <c r="D15" s="56" t="s">
        <v>34</v>
      </c>
      <c r="E15" s="56" t="s">
        <v>35</v>
      </c>
      <c r="F15" s="56" t="s">
        <v>36</v>
      </c>
      <c r="G15" s="57" t="s">
        <v>37</v>
      </c>
    </row>
    <row r="16" spans="2:17" s="48" customFormat="1" ht="24.75" customHeight="1">
      <c r="C16" s="56" t="s">
        <v>38</v>
      </c>
      <c r="D16" s="56" t="s">
        <v>39</v>
      </c>
      <c r="E16" s="56" t="s">
        <v>40</v>
      </c>
      <c r="F16" s="56" t="s">
        <v>41</v>
      </c>
      <c r="G16" s="57" t="s">
        <v>42</v>
      </c>
      <c r="H16" s="58" t="s">
        <v>43</v>
      </c>
      <c r="I16" s="58" t="s">
        <v>44</v>
      </c>
      <c r="J16" s="58" t="s">
        <v>45</v>
      </c>
      <c r="K16" s="58" t="s">
        <v>46</v>
      </c>
      <c r="L16" s="58" t="s">
        <v>47</v>
      </c>
      <c r="M16" s="58" t="s">
        <v>48</v>
      </c>
      <c r="N16" s="58" t="s">
        <v>49</v>
      </c>
      <c r="O16" s="58" t="s">
        <v>50</v>
      </c>
      <c r="P16" s="58" t="s">
        <v>51</v>
      </c>
      <c r="Q16" s="58" t="s">
        <v>52</v>
      </c>
    </row>
    <row r="17" spans="3:8" s="48" customFormat="1" ht="20.100000000000001" customHeight="1">
      <c r="C17" s="59"/>
      <c r="D17" s="59"/>
      <c r="E17" s="59"/>
      <c r="F17" s="59"/>
    </row>
    <row r="18" spans="3:8" s="48" customFormat="1" ht="23.25" customHeight="1" thickBot="1"/>
    <row r="19" spans="3:8" s="60" customFormat="1" ht="30.75" customHeight="1" thickTop="1">
      <c r="C19" s="47" t="s">
        <v>53</v>
      </c>
    </row>
    <row r="20" spans="3:8" s="48" customFormat="1" ht="15" customHeight="1">
      <c r="C20" s="61"/>
      <c r="D20" s="61"/>
    </row>
    <row r="21" spans="3:8" s="48" customFormat="1" ht="26.25" customHeight="1">
      <c r="C21" s="50"/>
      <c r="D21" s="50"/>
      <c r="E21" s="51"/>
      <c r="F21" s="51"/>
      <c r="G21" s="51"/>
    </row>
    <row r="22" spans="3:8" s="48" customFormat="1" ht="16.5">
      <c r="C22" s="62"/>
      <c r="D22" s="62"/>
      <c r="E22" s="62"/>
      <c r="F22" s="62"/>
      <c r="G22" s="62"/>
    </row>
    <row r="23" spans="3:8" s="48" customFormat="1" ht="16.5"/>
    <row r="24" spans="3:8" s="48" customFormat="1" ht="18.75">
      <c r="C24" s="63"/>
      <c r="D24" s="63"/>
      <c r="E24" s="63"/>
      <c r="F24" s="63"/>
      <c r="G24" s="63"/>
      <c r="H24" s="63"/>
    </row>
    <row r="25" spans="3:8" ht="18.75">
      <c r="C25" s="64"/>
      <c r="D25" s="64"/>
      <c r="E25" s="64"/>
      <c r="F25" s="64"/>
      <c r="G25" s="64"/>
      <c r="H25" s="64"/>
    </row>
    <row r="26" spans="3:8" ht="18.75">
      <c r="C26" s="64"/>
      <c r="D26" s="64"/>
      <c r="E26" s="64"/>
      <c r="F26" s="64"/>
      <c r="G26" s="64"/>
      <c r="H26" s="64"/>
    </row>
    <row r="27" spans="3:8" ht="18.75">
      <c r="C27" s="64"/>
      <c r="D27" s="64"/>
      <c r="E27" s="64"/>
      <c r="F27" s="64"/>
      <c r="G27" s="64"/>
      <c r="H27" s="64"/>
    </row>
    <row r="28" spans="3:8" ht="18.75">
      <c r="C28" s="64"/>
      <c r="D28" s="64"/>
      <c r="E28" s="64"/>
      <c r="F28" s="64"/>
      <c r="G28" s="64"/>
      <c r="H28" s="64"/>
    </row>
  </sheetData>
  <phoneticPr fontId="1" type="noConversion"/>
  <hyperlinks>
    <hyperlink ref="C15" location="应交税费审定表!A1" display="应交税费审定表!A1" xr:uid="{00000000-0004-0000-1900-000000000000}"/>
    <hyperlink ref="D15" location="应交税费明细表!A1" display="应交税费明细表!A1" xr:uid="{00000000-0004-0000-1900-000001000000}"/>
    <hyperlink ref="E15" location="增值税明细表!A1" display="增值税明细表!A1" xr:uid="{00000000-0004-0000-1900-000002000000}"/>
    <hyperlink ref="F15" location="税费文件检查表!A1" display="税费文件检查表!A1" xr:uid="{00000000-0004-0000-1900-000003000000}"/>
    <hyperlink ref="G15" location="期初未交税费检查表!A1" display="期初未交税费检查表!A1" xr:uid="{00000000-0004-0000-1900-000004000000}"/>
    <hyperlink ref="C16" location="应交增值税审定表!A1" display="应交增值税审定表!A1" xr:uid="{00000000-0004-0000-1900-000005000000}"/>
    <hyperlink ref="D16" location="应交增值税明细表!A1" display="应交增值税明细表!A1" xr:uid="{00000000-0004-0000-1900-000006000000}"/>
    <hyperlink ref="E16" location="应交增值税进项税额测算表!A1" display="应交增值税进项税额测算表!A1" xr:uid="{00000000-0004-0000-1900-000007000000}"/>
    <hyperlink ref="F16" location="应交增值税销项税额测算表!A1" display="应交增值税销项税额测算表!A1" xr:uid="{00000000-0004-0000-1900-000008000000}"/>
    <hyperlink ref="G16" location="出口退税测算表!A1" display="出口退税测算表!A1" xr:uid="{00000000-0004-0000-1900-000009000000}"/>
    <hyperlink ref="H16" location="税金及附加测算表!A1" display="税金及附加测算表!A1" xr:uid="{00000000-0004-0000-1900-00000A000000}"/>
    <hyperlink ref="I16" location="消费税测算表!A1" display="消费税测算表!A1" xr:uid="{00000000-0004-0000-1900-00000B000000}"/>
    <hyperlink ref="J16" location="土地增值税(房地产行业)测算表!A1" display="土地增值税(房地产行业)测算表!A1" xr:uid="{00000000-0004-0000-1900-00000C000000}"/>
    <hyperlink ref="K16" location="土地增值税(非房地产行业)测算表!A1" display="土地增值税(非房地产行业)测算表!A1" xr:uid="{00000000-0004-0000-1900-00000D000000}"/>
    <hyperlink ref="L16" location="房产税测算表!A1" display="房产税测算表!A1" xr:uid="{00000000-0004-0000-1900-00000E000000}"/>
    <hyperlink ref="M16" location="土地使用税测算表!A1" display="土地使用税测算表!A1" xr:uid="{00000000-0004-0000-1900-00000F000000}"/>
    <hyperlink ref="N16" location="当期所得税费用计算表!A1" display="当期所得税费用计算表!A1" xr:uid="{00000000-0004-0000-1900-000010000000}"/>
    <hyperlink ref="O16" location="纳税调整明细表!A1" display="纳税调整明细表!A1" xr:uid="{00000000-0004-0000-1900-000011000000}"/>
    <hyperlink ref="P16" location="其他税金测算表!A1" display="其他税金测算表!A1" xr:uid="{00000000-0004-0000-1900-000012000000}"/>
    <hyperlink ref="Q16" location="凭证测试表!A1" display="凭证测试表!A1" xr:uid="{00000000-0004-0000-1900-000013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51" t="s">
        <v>1</v>
      </c>
      <c r="B1" s="251"/>
      <c r="C1" s="251"/>
      <c r="D1" s="251"/>
      <c r="E1" s="251"/>
      <c r="F1" s="251"/>
      <c r="G1" s="251"/>
      <c r="H1" s="251"/>
    </row>
    <row r="2" spans="1:8" ht="33" customHeight="1">
      <c r="A2" s="2" t="str">
        <f>"科目:" &amp; kemuming</f>
        <v>科目:应交税费</v>
      </c>
      <c r="B2" s="3"/>
      <c r="C2" s="3"/>
      <c r="D2" s="3"/>
      <c r="E2" s="3"/>
      <c r="F2" s="3"/>
      <c r="G2" s="3"/>
      <c r="H2" s="3"/>
    </row>
    <row r="3" spans="1:8" ht="4.5" customHeight="1" thickBot="1">
      <c r="A3" s="4"/>
      <c r="B3" s="5"/>
      <c r="C3" s="5"/>
      <c r="D3" s="5"/>
      <c r="E3" s="5"/>
      <c r="F3" s="5"/>
      <c r="G3" s="5"/>
      <c r="H3" s="5"/>
    </row>
    <row r="4" spans="1:8" ht="20.25" customHeight="1" thickTop="1">
      <c r="A4" s="252" t="s">
        <v>2</v>
      </c>
      <c r="B4" s="254" t="s">
        <v>3</v>
      </c>
      <c r="C4" s="254" t="s">
        <v>4</v>
      </c>
      <c r="D4" s="254"/>
      <c r="E4" s="254" t="s">
        <v>5</v>
      </c>
      <c r="F4" s="254"/>
      <c r="G4" s="6"/>
      <c r="H4" s="7"/>
    </row>
    <row r="5" spans="1:8" ht="20.25" customHeight="1">
      <c r="A5" s="253"/>
      <c r="B5" s="255"/>
      <c r="C5" s="255"/>
      <c r="D5" s="25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56">
        <f>E33-F33</f>
        <v>0</v>
      </c>
      <c r="D33" s="257"/>
      <c r="E33" s="24">
        <f>SUM(E6:E32)</f>
        <v>0</v>
      </c>
      <c r="F33" s="24">
        <f>SUM(F6:F32)</f>
        <v>0</v>
      </c>
      <c r="G33" s="25"/>
      <c r="H33" s="26"/>
    </row>
    <row r="34" spans="1:8" ht="20.25" customHeight="1" thickTop="1"/>
    <row r="35" spans="1:8" ht="20.25" customHeight="1">
      <c r="A35" s="250"/>
      <c r="B35" s="250"/>
      <c r="C35" s="250"/>
      <c r="D35" s="250"/>
      <c r="E35" s="250"/>
      <c r="F35" s="250"/>
      <c r="G35" s="250"/>
      <c r="H35" s="25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zoomScaleNormal="100" zoomScaleSheetLayoutView="100" workbookViewId="0">
      <selection activeCell="G11" sqref="G11"/>
    </sheetView>
  </sheetViews>
  <sheetFormatPr defaultColWidth="9.875" defaultRowHeight="14.25"/>
  <cols>
    <col min="1" max="1" width="21.5" style="78" customWidth="1"/>
    <col min="2" max="2" width="15.625" style="78" customWidth="1"/>
    <col min="3" max="3" width="15.125" style="78" customWidth="1"/>
    <col min="4" max="4" width="13.375" style="78" customWidth="1"/>
    <col min="5" max="5" width="15.875" style="78" customWidth="1"/>
    <col min="6" max="6" width="15.75" style="78" customWidth="1"/>
    <col min="7" max="7" width="15.5" style="78" customWidth="1"/>
    <col min="8" max="8" width="15.875" style="78" customWidth="1"/>
    <col min="9" max="9" width="12" style="78" customWidth="1"/>
    <col min="10" max="10" width="13.875" style="78" customWidth="1"/>
    <col min="11" max="256" width="9.875" style="78"/>
    <col min="257" max="257" width="21.5" style="78" customWidth="1"/>
    <col min="258" max="258" width="15.625" style="78" customWidth="1"/>
    <col min="259" max="262" width="13.375" style="78" customWidth="1"/>
    <col min="263" max="263" width="15.5" style="78" customWidth="1"/>
    <col min="264" max="264" width="15.875" style="78" customWidth="1"/>
    <col min="265" max="265" width="12" style="78" customWidth="1"/>
    <col min="266" max="266" width="13.875" style="78" customWidth="1"/>
    <col min="267" max="512" width="9.875" style="78"/>
    <col min="513" max="513" width="21.5" style="78" customWidth="1"/>
    <col min="514" max="514" width="15.625" style="78" customWidth="1"/>
    <col min="515" max="518" width="13.375" style="78" customWidth="1"/>
    <col min="519" max="519" width="15.5" style="78" customWidth="1"/>
    <col min="520" max="520" width="15.875" style="78" customWidth="1"/>
    <col min="521" max="521" width="12" style="78" customWidth="1"/>
    <col min="522" max="522" width="13.875" style="78" customWidth="1"/>
    <col min="523" max="768" width="9.875" style="78"/>
    <col min="769" max="769" width="21.5" style="78" customWidth="1"/>
    <col min="770" max="770" width="15.625" style="78" customWidth="1"/>
    <col min="771" max="774" width="13.375" style="78" customWidth="1"/>
    <col min="775" max="775" width="15.5" style="78" customWidth="1"/>
    <col min="776" max="776" width="15.875" style="78" customWidth="1"/>
    <col min="777" max="777" width="12" style="78" customWidth="1"/>
    <col min="778" max="778" width="13.875" style="78" customWidth="1"/>
    <col min="779" max="1024" width="9.875" style="78"/>
    <col min="1025" max="1025" width="21.5" style="78" customWidth="1"/>
    <col min="1026" max="1026" width="15.625" style="78" customWidth="1"/>
    <col min="1027" max="1030" width="13.375" style="78" customWidth="1"/>
    <col min="1031" max="1031" width="15.5" style="78" customWidth="1"/>
    <col min="1032" max="1032" width="15.875" style="78" customWidth="1"/>
    <col min="1033" max="1033" width="12" style="78" customWidth="1"/>
    <col min="1034" max="1034" width="13.875" style="78" customWidth="1"/>
    <col min="1035" max="1280" width="9.875" style="78"/>
    <col min="1281" max="1281" width="21.5" style="78" customWidth="1"/>
    <col min="1282" max="1282" width="15.625" style="78" customWidth="1"/>
    <col min="1283" max="1286" width="13.375" style="78" customWidth="1"/>
    <col min="1287" max="1287" width="15.5" style="78" customWidth="1"/>
    <col min="1288" max="1288" width="15.875" style="78" customWidth="1"/>
    <col min="1289" max="1289" width="12" style="78" customWidth="1"/>
    <col min="1290" max="1290" width="13.875" style="78" customWidth="1"/>
    <col min="1291" max="1536" width="9.875" style="78"/>
    <col min="1537" max="1537" width="21.5" style="78" customWidth="1"/>
    <col min="1538" max="1538" width="15.625" style="78" customWidth="1"/>
    <col min="1539" max="1542" width="13.375" style="78" customWidth="1"/>
    <col min="1543" max="1543" width="15.5" style="78" customWidth="1"/>
    <col min="1544" max="1544" width="15.875" style="78" customWidth="1"/>
    <col min="1545" max="1545" width="12" style="78" customWidth="1"/>
    <col min="1546" max="1546" width="13.875" style="78" customWidth="1"/>
    <col min="1547" max="1792" width="9.875" style="78"/>
    <col min="1793" max="1793" width="21.5" style="78" customWidth="1"/>
    <col min="1794" max="1794" width="15.625" style="78" customWidth="1"/>
    <col min="1795" max="1798" width="13.375" style="78" customWidth="1"/>
    <col min="1799" max="1799" width="15.5" style="78" customWidth="1"/>
    <col min="1800" max="1800" width="15.875" style="78" customWidth="1"/>
    <col min="1801" max="1801" width="12" style="78" customWidth="1"/>
    <col min="1802" max="1802" width="13.875" style="78" customWidth="1"/>
    <col min="1803" max="2048" width="9.875" style="78"/>
    <col min="2049" max="2049" width="21.5" style="78" customWidth="1"/>
    <col min="2050" max="2050" width="15.625" style="78" customWidth="1"/>
    <col min="2051" max="2054" width="13.375" style="78" customWidth="1"/>
    <col min="2055" max="2055" width="15.5" style="78" customWidth="1"/>
    <col min="2056" max="2056" width="15.875" style="78" customWidth="1"/>
    <col min="2057" max="2057" width="12" style="78" customWidth="1"/>
    <col min="2058" max="2058" width="13.875" style="78" customWidth="1"/>
    <col min="2059" max="2304" width="9.875" style="78"/>
    <col min="2305" max="2305" width="21.5" style="78" customWidth="1"/>
    <col min="2306" max="2306" width="15.625" style="78" customWidth="1"/>
    <col min="2307" max="2310" width="13.375" style="78" customWidth="1"/>
    <col min="2311" max="2311" width="15.5" style="78" customWidth="1"/>
    <col min="2312" max="2312" width="15.875" style="78" customWidth="1"/>
    <col min="2313" max="2313" width="12" style="78" customWidth="1"/>
    <col min="2314" max="2314" width="13.875" style="78" customWidth="1"/>
    <col min="2315" max="2560" width="9.875" style="78"/>
    <col min="2561" max="2561" width="21.5" style="78" customWidth="1"/>
    <col min="2562" max="2562" width="15.625" style="78" customWidth="1"/>
    <col min="2563" max="2566" width="13.375" style="78" customWidth="1"/>
    <col min="2567" max="2567" width="15.5" style="78" customWidth="1"/>
    <col min="2568" max="2568" width="15.875" style="78" customWidth="1"/>
    <col min="2569" max="2569" width="12" style="78" customWidth="1"/>
    <col min="2570" max="2570" width="13.875" style="78" customWidth="1"/>
    <col min="2571" max="2816" width="9.875" style="78"/>
    <col min="2817" max="2817" width="21.5" style="78" customWidth="1"/>
    <col min="2818" max="2818" width="15.625" style="78" customWidth="1"/>
    <col min="2819" max="2822" width="13.375" style="78" customWidth="1"/>
    <col min="2823" max="2823" width="15.5" style="78" customWidth="1"/>
    <col min="2824" max="2824" width="15.875" style="78" customWidth="1"/>
    <col min="2825" max="2825" width="12" style="78" customWidth="1"/>
    <col min="2826" max="2826" width="13.875" style="78" customWidth="1"/>
    <col min="2827" max="3072" width="9.875" style="78"/>
    <col min="3073" max="3073" width="21.5" style="78" customWidth="1"/>
    <col min="3074" max="3074" width="15.625" style="78" customWidth="1"/>
    <col min="3075" max="3078" width="13.375" style="78" customWidth="1"/>
    <col min="3079" max="3079" width="15.5" style="78" customWidth="1"/>
    <col min="3080" max="3080" width="15.875" style="78" customWidth="1"/>
    <col min="3081" max="3081" width="12" style="78" customWidth="1"/>
    <col min="3082" max="3082" width="13.875" style="78" customWidth="1"/>
    <col min="3083" max="3328" width="9.875" style="78"/>
    <col min="3329" max="3329" width="21.5" style="78" customWidth="1"/>
    <col min="3330" max="3330" width="15.625" style="78" customWidth="1"/>
    <col min="3331" max="3334" width="13.375" style="78" customWidth="1"/>
    <col min="3335" max="3335" width="15.5" style="78" customWidth="1"/>
    <col min="3336" max="3336" width="15.875" style="78" customWidth="1"/>
    <col min="3337" max="3337" width="12" style="78" customWidth="1"/>
    <col min="3338" max="3338" width="13.875" style="78" customWidth="1"/>
    <col min="3339" max="3584" width="9.875" style="78"/>
    <col min="3585" max="3585" width="21.5" style="78" customWidth="1"/>
    <col min="3586" max="3586" width="15.625" style="78" customWidth="1"/>
    <col min="3587" max="3590" width="13.375" style="78" customWidth="1"/>
    <col min="3591" max="3591" width="15.5" style="78" customWidth="1"/>
    <col min="3592" max="3592" width="15.875" style="78" customWidth="1"/>
    <col min="3593" max="3593" width="12" style="78" customWidth="1"/>
    <col min="3594" max="3594" width="13.875" style="78" customWidth="1"/>
    <col min="3595" max="3840" width="9.875" style="78"/>
    <col min="3841" max="3841" width="21.5" style="78" customWidth="1"/>
    <col min="3842" max="3842" width="15.625" style="78" customWidth="1"/>
    <col min="3843" max="3846" width="13.375" style="78" customWidth="1"/>
    <col min="3847" max="3847" width="15.5" style="78" customWidth="1"/>
    <col min="3848" max="3848" width="15.875" style="78" customWidth="1"/>
    <col min="3849" max="3849" width="12" style="78" customWidth="1"/>
    <col min="3850" max="3850" width="13.875" style="78" customWidth="1"/>
    <col min="3851" max="4096" width="9.875" style="78"/>
    <col min="4097" max="4097" width="21.5" style="78" customWidth="1"/>
    <col min="4098" max="4098" width="15.625" style="78" customWidth="1"/>
    <col min="4099" max="4102" width="13.375" style="78" customWidth="1"/>
    <col min="4103" max="4103" width="15.5" style="78" customWidth="1"/>
    <col min="4104" max="4104" width="15.875" style="78" customWidth="1"/>
    <col min="4105" max="4105" width="12" style="78" customWidth="1"/>
    <col min="4106" max="4106" width="13.875" style="78" customWidth="1"/>
    <col min="4107" max="4352" width="9.875" style="78"/>
    <col min="4353" max="4353" width="21.5" style="78" customWidth="1"/>
    <col min="4354" max="4354" width="15.625" style="78" customWidth="1"/>
    <col min="4355" max="4358" width="13.375" style="78" customWidth="1"/>
    <col min="4359" max="4359" width="15.5" style="78" customWidth="1"/>
    <col min="4360" max="4360" width="15.875" style="78" customWidth="1"/>
    <col min="4361" max="4361" width="12" style="78" customWidth="1"/>
    <col min="4362" max="4362" width="13.875" style="78" customWidth="1"/>
    <col min="4363" max="4608" width="9.875" style="78"/>
    <col min="4609" max="4609" width="21.5" style="78" customWidth="1"/>
    <col min="4610" max="4610" width="15.625" style="78" customWidth="1"/>
    <col min="4611" max="4614" width="13.375" style="78" customWidth="1"/>
    <col min="4615" max="4615" width="15.5" style="78" customWidth="1"/>
    <col min="4616" max="4616" width="15.875" style="78" customWidth="1"/>
    <col min="4617" max="4617" width="12" style="78" customWidth="1"/>
    <col min="4618" max="4618" width="13.875" style="78" customWidth="1"/>
    <col min="4619" max="4864" width="9.875" style="78"/>
    <col min="4865" max="4865" width="21.5" style="78" customWidth="1"/>
    <col min="4866" max="4866" width="15.625" style="78" customWidth="1"/>
    <col min="4867" max="4870" width="13.375" style="78" customWidth="1"/>
    <col min="4871" max="4871" width="15.5" style="78" customWidth="1"/>
    <col min="4872" max="4872" width="15.875" style="78" customWidth="1"/>
    <col min="4873" max="4873" width="12" style="78" customWidth="1"/>
    <col min="4874" max="4874" width="13.875" style="78" customWidth="1"/>
    <col min="4875" max="5120" width="9.875" style="78"/>
    <col min="5121" max="5121" width="21.5" style="78" customWidth="1"/>
    <col min="5122" max="5122" width="15.625" style="78" customWidth="1"/>
    <col min="5123" max="5126" width="13.375" style="78" customWidth="1"/>
    <col min="5127" max="5127" width="15.5" style="78" customWidth="1"/>
    <col min="5128" max="5128" width="15.875" style="78" customWidth="1"/>
    <col min="5129" max="5129" width="12" style="78" customWidth="1"/>
    <col min="5130" max="5130" width="13.875" style="78" customWidth="1"/>
    <col min="5131" max="5376" width="9.875" style="78"/>
    <col min="5377" max="5377" width="21.5" style="78" customWidth="1"/>
    <col min="5378" max="5378" width="15.625" style="78" customWidth="1"/>
    <col min="5379" max="5382" width="13.375" style="78" customWidth="1"/>
    <col min="5383" max="5383" width="15.5" style="78" customWidth="1"/>
    <col min="5384" max="5384" width="15.875" style="78" customWidth="1"/>
    <col min="5385" max="5385" width="12" style="78" customWidth="1"/>
    <col min="5386" max="5386" width="13.875" style="78" customWidth="1"/>
    <col min="5387" max="5632" width="9.875" style="78"/>
    <col min="5633" max="5633" width="21.5" style="78" customWidth="1"/>
    <col min="5634" max="5634" width="15.625" style="78" customWidth="1"/>
    <col min="5635" max="5638" width="13.375" style="78" customWidth="1"/>
    <col min="5639" max="5639" width="15.5" style="78" customWidth="1"/>
    <col min="5640" max="5640" width="15.875" style="78" customWidth="1"/>
    <col min="5641" max="5641" width="12" style="78" customWidth="1"/>
    <col min="5642" max="5642" width="13.875" style="78" customWidth="1"/>
    <col min="5643" max="5888" width="9.875" style="78"/>
    <col min="5889" max="5889" width="21.5" style="78" customWidth="1"/>
    <col min="5890" max="5890" width="15.625" style="78" customWidth="1"/>
    <col min="5891" max="5894" width="13.375" style="78" customWidth="1"/>
    <col min="5895" max="5895" width="15.5" style="78" customWidth="1"/>
    <col min="5896" max="5896" width="15.875" style="78" customWidth="1"/>
    <col min="5897" max="5897" width="12" style="78" customWidth="1"/>
    <col min="5898" max="5898" width="13.875" style="78" customWidth="1"/>
    <col min="5899" max="6144" width="9.875" style="78"/>
    <col min="6145" max="6145" width="21.5" style="78" customWidth="1"/>
    <col min="6146" max="6146" width="15.625" style="78" customWidth="1"/>
    <col min="6147" max="6150" width="13.375" style="78" customWidth="1"/>
    <col min="6151" max="6151" width="15.5" style="78" customWidth="1"/>
    <col min="6152" max="6152" width="15.875" style="78" customWidth="1"/>
    <col min="6153" max="6153" width="12" style="78" customWidth="1"/>
    <col min="6154" max="6154" width="13.875" style="78" customWidth="1"/>
    <col min="6155" max="6400" width="9.875" style="78"/>
    <col min="6401" max="6401" width="21.5" style="78" customWidth="1"/>
    <col min="6402" max="6402" width="15.625" style="78" customWidth="1"/>
    <col min="6403" max="6406" width="13.375" style="78" customWidth="1"/>
    <col min="6407" max="6407" width="15.5" style="78" customWidth="1"/>
    <col min="6408" max="6408" width="15.875" style="78" customWidth="1"/>
    <col min="6409" max="6409" width="12" style="78" customWidth="1"/>
    <col min="6410" max="6410" width="13.875" style="78" customWidth="1"/>
    <col min="6411" max="6656" width="9.875" style="78"/>
    <col min="6657" max="6657" width="21.5" style="78" customWidth="1"/>
    <col min="6658" max="6658" width="15.625" style="78" customWidth="1"/>
    <col min="6659" max="6662" width="13.375" style="78" customWidth="1"/>
    <col min="6663" max="6663" width="15.5" style="78" customWidth="1"/>
    <col min="6664" max="6664" width="15.875" style="78" customWidth="1"/>
    <col min="6665" max="6665" width="12" style="78" customWidth="1"/>
    <col min="6666" max="6666" width="13.875" style="78" customWidth="1"/>
    <col min="6667" max="6912" width="9.875" style="78"/>
    <col min="6913" max="6913" width="21.5" style="78" customWidth="1"/>
    <col min="6914" max="6914" width="15.625" style="78" customWidth="1"/>
    <col min="6915" max="6918" width="13.375" style="78" customWidth="1"/>
    <col min="6919" max="6919" width="15.5" style="78" customWidth="1"/>
    <col min="6920" max="6920" width="15.875" style="78" customWidth="1"/>
    <col min="6921" max="6921" width="12" style="78" customWidth="1"/>
    <col min="6922" max="6922" width="13.875" style="78" customWidth="1"/>
    <col min="6923" max="7168" width="9.875" style="78"/>
    <col min="7169" max="7169" width="21.5" style="78" customWidth="1"/>
    <col min="7170" max="7170" width="15.625" style="78" customWidth="1"/>
    <col min="7171" max="7174" width="13.375" style="78" customWidth="1"/>
    <col min="7175" max="7175" width="15.5" style="78" customWidth="1"/>
    <col min="7176" max="7176" width="15.875" style="78" customWidth="1"/>
    <col min="7177" max="7177" width="12" style="78" customWidth="1"/>
    <col min="7178" max="7178" width="13.875" style="78" customWidth="1"/>
    <col min="7179" max="7424" width="9.875" style="78"/>
    <col min="7425" max="7425" width="21.5" style="78" customWidth="1"/>
    <col min="7426" max="7426" width="15.625" style="78" customWidth="1"/>
    <col min="7427" max="7430" width="13.375" style="78" customWidth="1"/>
    <col min="7431" max="7431" width="15.5" style="78" customWidth="1"/>
    <col min="7432" max="7432" width="15.875" style="78" customWidth="1"/>
    <col min="7433" max="7433" width="12" style="78" customWidth="1"/>
    <col min="7434" max="7434" width="13.875" style="78" customWidth="1"/>
    <col min="7435" max="7680" width="9.875" style="78"/>
    <col min="7681" max="7681" width="21.5" style="78" customWidth="1"/>
    <col min="7682" max="7682" width="15.625" style="78" customWidth="1"/>
    <col min="7683" max="7686" width="13.375" style="78" customWidth="1"/>
    <col min="7687" max="7687" width="15.5" style="78" customWidth="1"/>
    <col min="7688" max="7688" width="15.875" style="78" customWidth="1"/>
    <col min="7689" max="7689" width="12" style="78" customWidth="1"/>
    <col min="7690" max="7690" width="13.875" style="78" customWidth="1"/>
    <col min="7691" max="7936" width="9.875" style="78"/>
    <col min="7937" max="7937" width="21.5" style="78" customWidth="1"/>
    <col min="7938" max="7938" width="15.625" style="78" customWidth="1"/>
    <col min="7939" max="7942" width="13.375" style="78" customWidth="1"/>
    <col min="7943" max="7943" width="15.5" style="78" customWidth="1"/>
    <col min="7944" max="7944" width="15.875" style="78" customWidth="1"/>
    <col min="7945" max="7945" width="12" style="78" customWidth="1"/>
    <col min="7946" max="7946" width="13.875" style="78" customWidth="1"/>
    <col min="7947" max="8192" width="9.875" style="78"/>
    <col min="8193" max="8193" width="21.5" style="78" customWidth="1"/>
    <col min="8194" max="8194" width="15.625" style="78" customWidth="1"/>
    <col min="8195" max="8198" width="13.375" style="78" customWidth="1"/>
    <col min="8199" max="8199" width="15.5" style="78" customWidth="1"/>
    <col min="8200" max="8200" width="15.875" style="78" customWidth="1"/>
    <col min="8201" max="8201" width="12" style="78" customWidth="1"/>
    <col min="8202" max="8202" width="13.875" style="78" customWidth="1"/>
    <col min="8203" max="8448" width="9.875" style="78"/>
    <col min="8449" max="8449" width="21.5" style="78" customWidth="1"/>
    <col min="8450" max="8450" width="15.625" style="78" customWidth="1"/>
    <col min="8451" max="8454" width="13.375" style="78" customWidth="1"/>
    <col min="8455" max="8455" width="15.5" style="78" customWidth="1"/>
    <col min="8456" max="8456" width="15.875" style="78" customWidth="1"/>
    <col min="8457" max="8457" width="12" style="78" customWidth="1"/>
    <col min="8458" max="8458" width="13.875" style="78" customWidth="1"/>
    <col min="8459" max="8704" width="9.875" style="78"/>
    <col min="8705" max="8705" width="21.5" style="78" customWidth="1"/>
    <col min="8706" max="8706" width="15.625" style="78" customWidth="1"/>
    <col min="8707" max="8710" width="13.375" style="78" customWidth="1"/>
    <col min="8711" max="8711" width="15.5" style="78" customWidth="1"/>
    <col min="8712" max="8712" width="15.875" style="78" customWidth="1"/>
    <col min="8713" max="8713" width="12" style="78" customWidth="1"/>
    <col min="8714" max="8714" width="13.875" style="78" customWidth="1"/>
    <col min="8715" max="8960" width="9.875" style="78"/>
    <col min="8961" max="8961" width="21.5" style="78" customWidth="1"/>
    <col min="8962" max="8962" width="15.625" style="78" customWidth="1"/>
    <col min="8963" max="8966" width="13.375" style="78" customWidth="1"/>
    <col min="8967" max="8967" width="15.5" style="78" customWidth="1"/>
    <col min="8968" max="8968" width="15.875" style="78" customWidth="1"/>
    <col min="8969" max="8969" width="12" style="78" customWidth="1"/>
    <col min="8970" max="8970" width="13.875" style="78" customWidth="1"/>
    <col min="8971" max="9216" width="9.875" style="78"/>
    <col min="9217" max="9217" width="21.5" style="78" customWidth="1"/>
    <col min="9218" max="9218" width="15.625" style="78" customWidth="1"/>
    <col min="9219" max="9222" width="13.375" style="78" customWidth="1"/>
    <col min="9223" max="9223" width="15.5" style="78" customWidth="1"/>
    <col min="9224" max="9224" width="15.875" style="78" customWidth="1"/>
    <col min="9225" max="9225" width="12" style="78" customWidth="1"/>
    <col min="9226" max="9226" width="13.875" style="78" customWidth="1"/>
    <col min="9227" max="9472" width="9.875" style="78"/>
    <col min="9473" max="9473" width="21.5" style="78" customWidth="1"/>
    <col min="9474" max="9474" width="15.625" style="78" customWidth="1"/>
    <col min="9475" max="9478" width="13.375" style="78" customWidth="1"/>
    <col min="9479" max="9479" width="15.5" style="78" customWidth="1"/>
    <col min="9480" max="9480" width="15.875" style="78" customWidth="1"/>
    <col min="9481" max="9481" width="12" style="78" customWidth="1"/>
    <col min="9482" max="9482" width="13.875" style="78" customWidth="1"/>
    <col min="9483" max="9728" width="9.875" style="78"/>
    <col min="9729" max="9729" width="21.5" style="78" customWidth="1"/>
    <col min="9730" max="9730" width="15.625" style="78" customWidth="1"/>
    <col min="9731" max="9734" width="13.375" style="78" customWidth="1"/>
    <col min="9735" max="9735" width="15.5" style="78" customWidth="1"/>
    <col min="9736" max="9736" width="15.875" style="78" customWidth="1"/>
    <col min="9737" max="9737" width="12" style="78" customWidth="1"/>
    <col min="9738" max="9738" width="13.875" style="78" customWidth="1"/>
    <col min="9739" max="9984" width="9.875" style="78"/>
    <col min="9985" max="9985" width="21.5" style="78" customWidth="1"/>
    <col min="9986" max="9986" width="15.625" style="78" customWidth="1"/>
    <col min="9987" max="9990" width="13.375" style="78" customWidth="1"/>
    <col min="9991" max="9991" width="15.5" style="78" customWidth="1"/>
    <col min="9992" max="9992" width="15.875" style="78" customWidth="1"/>
    <col min="9993" max="9993" width="12" style="78" customWidth="1"/>
    <col min="9994" max="9994" width="13.875" style="78" customWidth="1"/>
    <col min="9995" max="10240" width="9.875" style="78"/>
    <col min="10241" max="10241" width="21.5" style="78" customWidth="1"/>
    <col min="10242" max="10242" width="15.625" style="78" customWidth="1"/>
    <col min="10243" max="10246" width="13.375" style="78" customWidth="1"/>
    <col min="10247" max="10247" width="15.5" style="78" customWidth="1"/>
    <col min="10248" max="10248" width="15.875" style="78" customWidth="1"/>
    <col min="10249" max="10249" width="12" style="78" customWidth="1"/>
    <col min="10250" max="10250" width="13.875" style="78" customWidth="1"/>
    <col min="10251" max="10496" width="9.875" style="78"/>
    <col min="10497" max="10497" width="21.5" style="78" customWidth="1"/>
    <col min="10498" max="10498" width="15.625" style="78" customWidth="1"/>
    <col min="10499" max="10502" width="13.375" style="78" customWidth="1"/>
    <col min="10503" max="10503" width="15.5" style="78" customWidth="1"/>
    <col min="10504" max="10504" width="15.875" style="78" customWidth="1"/>
    <col min="10505" max="10505" width="12" style="78" customWidth="1"/>
    <col min="10506" max="10506" width="13.875" style="78" customWidth="1"/>
    <col min="10507" max="10752" width="9.875" style="78"/>
    <col min="10753" max="10753" width="21.5" style="78" customWidth="1"/>
    <col min="10754" max="10754" width="15.625" style="78" customWidth="1"/>
    <col min="10755" max="10758" width="13.375" style="78" customWidth="1"/>
    <col min="10759" max="10759" width="15.5" style="78" customWidth="1"/>
    <col min="10760" max="10760" width="15.875" style="78" customWidth="1"/>
    <col min="10761" max="10761" width="12" style="78" customWidth="1"/>
    <col min="10762" max="10762" width="13.875" style="78" customWidth="1"/>
    <col min="10763" max="11008" width="9.875" style="78"/>
    <col min="11009" max="11009" width="21.5" style="78" customWidth="1"/>
    <col min="11010" max="11010" width="15.625" style="78" customWidth="1"/>
    <col min="11011" max="11014" width="13.375" style="78" customWidth="1"/>
    <col min="11015" max="11015" width="15.5" style="78" customWidth="1"/>
    <col min="11016" max="11016" width="15.875" style="78" customWidth="1"/>
    <col min="11017" max="11017" width="12" style="78" customWidth="1"/>
    <col min="11018" max="11018" width="13.875" style="78" customWidth="1"/>
    <col min="11019" max="11264" width="9.875" style="78"/>
    <col min="11265" max="11265" width="21.5" style="78" customWidth="1"/>
    <col min="11266" max="11266" width="15.625" style="78" customWidth="1"/>
    <col min="11267" max="11270" width="13.375" style="78" customWidth="1"/>
    <col min="11271" max="11271" width="15.5" style="78" customWidth="1"/>
    <col min="11272" max="11272" width="15.875" style="78" customWidth="1"/>
    <col min="11273" max="11273" width="12" style="78" customWidth="1"/>
    <col min="11274" max="11274" width="13.875" style="78" customWidth="1"/>
    <col min="11275" max="11520" width="9.875" style="78"/>
    <col min="11521" max="11521" width="21.5" style="78" customWidth="1"/>
    <col min="11522" max="11522" width="15.625" style="78" customWidth="1"/>
    <col min="11523" max="11526" width="13.375" style="78" customWidth="1"/>
    <col min="11527" max="11527" width="15.5" style="78" customWidth="1"/>
    <col min="11528" max="11528" width="15.875" style="78" customWidth="1"/>
    <col min="11529" max="11529" width="12" style="78" customWidth="1"/>
    <col min="11530" max="11530" width="13.875" style="78" customWidth="1"/>
    <col min="11531" max="11776" width="9.875" style="78"/>
    <col min="11777" max="11777" width="21.5" style="78" customWidth="1"/>
    <col min="11778" max="11778" width="15.625" style="78" customWidth="1"/>
    <col min="11779" max="11782" width="13.375" style="78" customWidth="1"/>
    <col min="11783" max="11783" width="15.5" style="78" customWidth="1"/>
    <col min="11784" max="11784" width="15.875" style="78" customWidth="1"/>
    <col min="11785" max="11785" width="12" style="78" customWidth="1"/>
    <col min="11786" max="11786" width="13.875" style="78" customWidth="1"/>
    <col min="11787" max="12032" width="9.875" style="78"/>
    <col min="12033" max="12033" width="21.5" style="78" customWidth="1"/>
    <col min="12034" max="12034" width="15.625" style="78" customWidth="1"/>
    <col min="12035" max="12038" width="13.375" style="78" customWidth="1"/>
    <col min="12039" max="12039" width="15.5" style="78" customWidth="1"/>
    <col min="12040" max="12040" width="15.875" style="78" customWidth="1"/>
    <col min="12041" max="12041" width="12" style="78" customWidth="1"/>
    <col min="12042" max="12042" width="13.875" style="78" customWidth="1"/>
    <col min="12043" max="12288" width="9.875" style="78"/>
    <col min="12289" max="12289" width="21.5" style="78" customWidth="1"/>
    <col min="12290" max="12290" width="15.625" style="78" customWidth="1"/>
    <col min="12291" max="12294" width="13.375" style="78" customWidth="1"/>
    <col min="12295" max="12295" width="15.5" style="78" customWidth="1"/>
    <col min="12296" max="12296" width="15.875" style="78" customWidth="1"/>
    <col min="12297" max="12297" width="12" style="78" customWidth="1"/>
    <col min="12298" max="12298" width="13.875" style="78" customWidth="1"/>
    <col min="12299" max="12544" width="9.875" style="78"/>
    <col min="12545" max="12545" width="21.5" style="78" customWidth="1"/>
    <col min="12546" max="12546" width="15.625" style="78" customWidth="1"/>
    <col min="12547" max="12550" width="13.375" style="78" customWidth="1"/>
    <col min="12551" max="12551" width="15.5" style="78" customWidth="1"/>
    <col min="12552" max="12552" width="15.875" style="78" customWidth="1"/>
    <col min="12553" max="12553" width="12" style="78" customWidth="1"/>
    <col min="12554" max="12554" width="13.875" style="78" customWidth="1"/>
    <col min="12555" max="12800" width="9.875" style="78"/>
    <col min="12801" max="12801" width="21.5" style="78" customWidth="1"/>
    <col min="12802" max="12802" width="15.625" style="78" customWidth="1"/>
    <col min="12803" max="12806" width="13.375" style="78" customWidth="1"/>
    <col min="12807" max="12807" width="15.5" style="78" customWidth="1"/>
    <col min="12808" max="12808" width="15.875" style="78" customWidth="1"/>
    <col min="12809" max="12809" width="12" style="78" customWidth="1"/>
    <col min="12810" max="12810" width="13.875" style="78" customWidth="1"/>
    <col min="12811" max="13056" width="9.875" style="78"/>
    <col min="13057" max="13057" width="21.5" style="78" customWidth="1"/>
    <col min="13058" max="13058" width="15.625" style="78" customWidth="1"/>
    <col min="13059" max="13062" width="13.375" style="78" customWidth="1"/>
    <col min="13063" max="13063" width="15.5" style="78" customWidth="1"/>
    <col min="13064" max="13064" width="15.875" style="78" customWidth="1"/>
    <col min="13065" max="13065" width="12" style="78" customWidth="1"/>
    <col min="13066" max="13066" width="13.875" style="78" customWidth="1"/>
    <col min="13067" max="13312" width="9.875" style="78"/>
    <col min="13313" max="13313" width="21.5" style="78" customWidth="1"/>
    <col min="13314" max="13314" width="15.625" style="78" customWidth="1"/>
    <col min="13315" max="13318" width="13.375" style="78" customWidth="1"/>
    <col min="13319" max="13319" width="15.5" style="78" customWidth="1"/>
    <col min="13320" max="13320" width="15.875" style="78" customWidth="1"/>
    <col min="13321" max="13321" width="12" style="78" customWidth="1"/>
    <col min="13322" max="13322" width="13.875" style="78" customWidth="1"/>
    <col min="13323" max="13568" width="9.875" style="78"/>
    <col min="13569" max="13569" width="21.5" style="78" customWidth="1"/>
    <col min="13570" max="13570" width="15.625" style="78" customWidth="1"/>
    <col min="13571" max="13574" width="13.375" style="78" customWidth="1"/>
    <col min="13575" max="13575" width="15.5" style="78" customWidth="1"/>
    <col min="13576" max="13576" width="15.875" style="78" customWidth="1"/>
    <col min="13577" max="13577" width="12" style="78" customWidth="1"/>
    <col min="13578" max="13578" width="13.875" style="78" customWidth="1"/>
    <col min="13579" max="13824" width="9.875" style="78"/>
    <col min="13825" max="13825" width="21.5" style="78" customWidth="1"/>
    <col min="13826" max="13826" width="15.625" style="78" customWidth="1"/>
    <col min="13827" max="13830" width="13.375" style="78" customWidth="1"/>
    <col min="13831" max="13831" width="15.5" style="78" customWidth="1"/>
    <col min="13832" max="13832" width="15.875" style="78" customWidth="1"/>
    <col min="13833" max="13833" width="12" style="78" customWidth="1"/>
    <col min="13834" max="13834" width="13.875" style="78" customWidth="1"/>
    <col min="13835" max="14080" width="9.875" style="78"/>
    <col min="14081" max="14081" width="21.5" style="78" customWidth="1"/>
    <col min="14082" max="14082" width="15.625" style="78" customWidth="1"/>
    <col min="14083" max="14086" width="13.375" style="78" customWidth="1"/>
    <col min="14087" max="14087" width="15.5" style="78" customWidth="1"/>
    <col min="14088" max="14088" width="15.875" style="78" customWidth="1"/>
    <col min="14089" max="14089" width="12" style="78" customWidth="1"/>
    <col min="14090" max="14090" width="13.875" style="78" customWidth="1"/>
    <col min="14091" max="14336" width="9.875" style="78"/>
    <col min="14337" max="14337" width="21.5" style="78" customWidth="1"/>
    <col min="14338" max="14338" width="15.625" style="78" customWidth="1"/>
    <col min="14339" max="14342" width="13.375" style="78" customWidth="1"/>
    <col min="14343" max="14343" width="15.5" style="78" customWidth="1"/>
    <col min="14344" max="14344" width="15.875" style="78" customWidth="1"/>
    <col min="14345" max="14345" width="12" style="78" customWidth="1"/>
    <col min="14346" max="14346" width="13.875" style="78" customWidth="1"/>
    <col min="14347" max="14592" width="9.875" style="78"/>
    <col min="14593" max="14593" width="21.5" style="78" customWidth="1"/>
    <col min="14594" max="14594" width="15.625" style="78" customWidth="1"/>
    <col min="14595" max="14598" width="13.375" style="78" customWidth="1"/>
    <col min="14599" max="14599" width="15.5" style="78" customWidth="1"/>
    <col min="14600" max="14600" width="15.875" style="78" customWidth="1"/>
    <col min="14601" max="14601" width="12" style="78" customWidth="1"/>
    <col min="14602" max="14602" width="13.875" style="78" customWidth="1"/>
    <col min="14603" max="14848" width="9.875" style="78"/>
    <col min="14849" max="14849" width="21.5" style="78" customWidth="1"/>
    <col min="14850" max="14850" width="15.625" style="78" customWidth="1"/>
    <col min="14851" max="14854" width="13.375" style="78" customWidth="1"/>
    <col min="14855" max="14855" width="15.5" style="78" customWidth="1"/>
    <col min="14856" max="14856" width="15.875" style="78" customWidth="1"/>
    <col min="14857" max="14857" width="12" style="78" customWidth="1"/>
    <col min="14858" max="14858" width="13.875" style="78" customWidth="1"/>
    <col min="14859" max="15104" width="9.875" style="78"/>
    <col min="15105" max="15105" width="21.5" style="78" customWidth="1"/>
    <col min="15106" max="15106" width="15.625" style="78" customWidth="1"/>
    <col min="15107" max="15110" width="13.375" style="78" customWidth="1"/>
    <col min="15111" max="15111" width="15.5" style="78" customWidth="1"/>
    <col min="15112" max="15112" width="15.875" style="78" customWidth="1"/>
    <col min="15113" max="15113" width="12" style="78" customWidth="1"/>
    <col min="15114" max="15114" width="13.875" style="78" customWidth="1"/>
    <col min="15115" max="15360" width="9.875" style="78"/>
    <col min="15361" max="15361" width="21.5" style="78" customWidth="1"/>
    <col min="15362" max="15362" width="15.625" style="78" customWidth="1"/>
    <col min="15363" max="15366" width="13.375" style="78" customWidth="1"/>
    <col min="15367" max="15367" width="15.5" style="78" customWidth="1"/>
    <col min="15368" max="15368" width="15.875" style="78" customWidth="1"/>
    <col min="15369" max="15369" width="12" style="78" customWidth="1"/>
    <col min="15370" max="15370" width="13.875" style="78" customWidth="1"/>
    <col min="15371" max="15616" width="9.875" style="78"/>
    <col min="15617" max="15617" width="21.5" style="78" customWidth="1"/>
    <col min="15618" max="15618" width="15.625" style="78" customWidth="1"/>
    <col min="15619" max="15622" width="13.375" style="78" customWidth="1"/>
    <col min="15623" max="15623" width="15.5" style="78" customWidth="1"/>
    <col min="15624" max="15624" width="15.875" style="78" customWidth="1"/>
    <col min="15625" max="15625" width="12" style="78" customWidth="1"/>
    <col min="15626" max="15626" width="13.875" style="78" customWidth="1"/>
    <col min="15627" max="15872" width="9.875" style="78"/>
    <col min="15873" max="15873" width="21.5" style="78" customWidth="1"/>
    <col min="15874" max="15874" width="15.625" style="78" customWidth="1"/>
    <col min="15875" max="15878" width="13.375" style="78" customWidth="1"/>
    <col min="15879" max="15879" width="15.5" style="78" customWidth="1"/>
    <col min="15880" max="15880" width="15.875" style="78" customWidth="1"/>
    <col min="15881" max="15881" width="12" style="78" customWidth="1"/>
    <col min="15882" max="15882" width="13.875" style="78" customWidth="1"/>
    <col min="15883" max="16128" width="9.875" style="78"/>
    <col min="16129" max="16129" width="21.5" style="78" customWidth="1"/>
    <col min="16130" max="16130" width="15.625" style="78" customWidth="1"/>
    <col min="16131" max="16134" width="13.375" style="78" customWidth="1"/>
    <col min="16135" max="16135" width="15.5" style="78" customWidth="1"/>
    <col min="16136" max="16136" width="15.875" style="78" customWidth="1"/>
    <col min="16137" max="16137" width="12" style="78" customWidth="1"/>
    <col min="16138" max="16138" width="13.875" style="78" customWidth="1"/>
    <col min="16139" max="16384" width="9.875" style="78"/>
  </cols>
  <sheetData>
    <row r="1" spans="1:14" s="65" customFormat="1" ht="22.5" customHeight="1"/>
    <row r="2" spans="1:14" s="65" customFormat="1" ht="18.75">
      <c r="A2" s="258" t="s">
        <v>54</v>
      </c>
      <c r="B2" s="258"/>
      <c r="C2" s="258"/>
      <c r="D2" s="258"/>
      <c r="E2" s="258"/>
      <c r="F2" s="258"/>
      <c r="G2" s="258"/>
      <c r="H2" s="258"/>
      <c r="I2" s="66"/>
      <c r="J2" s="66"/>
      <c r="K2" s="67"/>
      <c r="L2" s="67"/>
      <c r="M2" s="67"/>
      <c r="N2" s="67"/>
    </row>
    <row r="3" spans="1:14" s="67" customFormat="1" ht="12" customHeight="1">
      <c r="A3" s="68"/>
      <c r="B3" s="69"/>
      <c r="C3" s="69"/>
      <c r="D3" s="69"/>
      <c r="E3" s="69"/>
      <c r="F3" s="69"/>
      <c r="G3" s="69"/>
      <c r="H3" s="69"/>
      <c r="I3" s="66"/>
      <c r="J3" s="66"/>
    </row>
    <row r="4" spans="1:14" s="71" customFormat="1" ht="15.95" customHeight="1">
      <c r="A4" s="259" t="s">
        <v>55</v>
      </c>
      <c r="B4" s="261" t="s">
        <v>56</v>
      </c>
      <c r="C4" s="262" t="s">
        <v>57</v>
      </c>
      <c r="D4" s="263"/>
      <c r="E4" s="262" t="s">
        <v>58</v>
      </c>
      <c r="F4" s="263"/>
      <c r="G4" s="261" t="s">
        <v>59</v>
      </c>
      <c r="H4" s="261" t="s">
        <v>60</v>
      </c>
      <c r="I4" s="70"/>
      <c r="J4" s="70"/>
      <c r="K4" s="70"/>
      <c r="L4" s="70"/>
      <c r="M4" s="70"/>
      <c r="N4" s="70"/>
    </row>
    <row r="5" spans="1:14" s="71" customFormat="1" ht="15.95" customHeight="1">
      <c r="A5" s="260"/>
      <c r="B5" s="261"/>
      <c r="C5" s="72" t="s">
        <v>61</v>
      </c>
      <c r="D5" s="72" t="s">
        <v>62</v>
      </c>
      <c r="E5" s="72" t="s">
        <v>63</v>
      </c>
      <c r="F5" s="72" t="s">
        <v>64</v>
      </c>
      <c r="G5" s="261"/>
      <c r="H5" s="261"/>
    </row>
    <row r="6" spans="1:14" s="71" customFormat="1" ht="15.95" customHeight="1">
      <c r="A6" s="73" t="s">
        <v>65</v>
      </c>
      <c r="B6" s="74">
        <f>应交税费明细表!E5</f>
        <v>-29434605.000000127</v>
      </c>
      <c r="C6" s="74"/>
      <c r="D6" s="74"/>
      <c r="E6" s="74"/>
      <c r="F6" s="74">
        <f>-B6</f>
        <v>29434605.000000127</v>
      </c>
      <c r="G6" s="75">
        <f>B6+D6+F6-E6-C6</f>
        <v>0</v>
      </c>
      <c r="H6" s="74"/>
    </row>
    <row r="7" spans="1:14" s="71" customFormat="1" ht="15.95" customHeight="1">
      <c r="A7" s="73" t="s">
        <v>66</v>
      </c>
      <c r="B7" s="74">
        <f>应交税费明细表!E6</f>
        <v>0</v>
      </c>
      <c r="C7" s="74"/>
      <c r="D7" s="74"/>
      <c r="E7" s="74"/>
      <c r="F7" s="74"/>
      <c r="G7" s="75">
        <f t="shared" ref="G7:G19" si="0">B7+D7+F7-E7-C7</f>
        <v>0</v>
      </c>
      <c r="H7" s="74"/>
    </row>
    <row r="8" spans="1:14" s="71" customFormat="1" ht="15.95" customHeight="1">
      <c r="A8" s="73" t="s">
        <v>67</v>
      </c>
      <c r="B8" s="74">
        <f>应交税费明细表!E7</f>
        <v>35982087.039999999</v>
      </c>
      <c r="C8" s="74"/>
      <c r="D8" s="74"/>
      <c r="E8" s="74"/>
      <c r="F8" s="74"/>
      <c r="G8" s="75">
        <f t="shared" si="0"/>
        <v>35982087.039999999</v>
      </c>
      <c r="H8" s="74"/>
    </row>
    <row r="9" spans="1:14" s="71" customFormat="1" ht="15.95" customHeight="1">
      <c r="A9" s="73" t="s">
        <v>68</v>
      </c>
      <c r="B9" s="74">
        <f>应交税费明细表!E8</f>
        <v>27145.290000000008</v>
      </c>
      <c r="C9" s="74"/>
      <c r="D9" s="74"/>
      <c r="E9" s="74"/>
      <c r="F9" s="74"/>
      <c r="G9" s="75">
        <f t="shared" si="0"/>
        <v>27145.290000000008</v>
      </c>
      <c r="H9" s="74"/>
    </row>
    <row r="10" spans="1:14" s="71" customFormat="1" ht="15.95" customHeight="1">
      <c r="A10" s="73" t="s">
        <v>69</v>
      </c>
      <c r="B10" s="74">
        <f>应交税费明细表!E9</f>
        <v>0</v>
      </c>
      <c r="C10" s="74"/>
      <c r="D10" s="74"/>
      <c r="E10" s="74"/>
      <c r="F10" s="74"/>
      <c r="G10" s="75">
        <f t="shared" si="0"/>
        <v>0</v>
      </c>
      <c r="H10" s="74"/>
    </row>
    <row r="11" spans="1:14" s="71" customFormat="1" ht="15.95" customHeight="1">
      <c r="A11" s="73" t="s">
        <v>70</v>
      </c>
      <c r="B11" s="74">
        <f>应交税费明细表!E10</f>
        <v>0</v>
      </c>
      <c r="C11" s="74"/>
      <c r="D11" s="74"/>
      <c r="E11" s="74"/>
      <c r="F11" s="74"/>
      <c r="G11" s="75">
        <f t="shared" si="0"/>
        <v>0</v>
      </c>
      <c r="H11" s="74"/>
    </row>
    <row r="12" spans="1:14" s="71" customFormat="1" ht="15.95" customHeight="1">
      <c r="A12" s="73" t="s">
        <v>71</v>
      </c>
      <c r="B12" s="74">
        <f>应交税费明细表!E11</f>
        <v>0</v>
      </c>
      <c r="C12" s="74"/>
      <c r="D12" s="74"/>
      <c r="E12" s="74"/>
      <c r="F12" s="74"/>
      <c r="G12" s="75">
        <f t="shared" si="0"/>
        <v>0</v>
      </c>
      <c r="H12" s="74"/>
    </row>
    <row r="13" spans="1:14" s="71" customFormat="1" ht="15.95" customHeight="1">
      <c r="A13" s="73" t="s">
        <v>72</v>
      </c>
      <c r="B13" s="74">
        <f>应交税费明细表!E12</f>
        <v>0</v>
      </c>
      <c r="C13" s="74"/>
      <c r="D13" s="74"/>
      <c r="E13" s="74"/>
      <c r="F13" s="74"/>
      <c r="G13" s="75">
        <f t="shared" si="0"/>
        <v>0</v>
      </c>
      <c r="H13" s="74"/>
    </row>
    <row r="14" spans="1:14" s="71" customFormat="1" ht="15.95" customHeight="1">
      <c r="A14" s="73" t="s">
        <v>73</v>
      </c>
      <c r="B14" s="74">
        <f>应交税费明细表!E13</f>
        <v>0</v>
      </c>
      <c r="C14" s="74"/>
      <c r="D14" s="74"/>
      <c r="E14" s="74"/>
      <c r="F14" s="74"/>
      <c r="G14" s="75">
        <f t="shared" si="0"/>
        <v>0</v>
      </c>
      <c r="H14" s="74"/>
    </row>
    <row r="15" spans="1:14" s="71" customFormat="1" ht="15.95" customHeight="1">
      <c r="A15" s="73" t="s">
        <v>74</v>
      </c>
      <c r="B15" s="74">
        <f>应交税费明细表!E14</f>
        <v>0</v>
      </c>
      <c r="C15" s="74"/>
      <c r="D15" s="74"/>
      <c r="E15" s="74"/>
      <c r="F15" s="74"/>
      <c r="G15" s="75">
        <f t="shared" si="0"/>
        <v>0</v>
      </c>
      <c r="H15" s="74"/>
    </row>
    <row r="16" spans="1:14" s="71" customFormat="1" ht="15.95" customHeight="1">
      <c r="A16" s="73" t="s">
        <v>75</v>
      </c>
      <c r="B16" s="74">
        <f>应交税费明细表!E15</f>
        <v>0</v>
      </c>
      <c r="C16" s="74"/>
      <c r="D16" s="74"/>
      <c r="E16" s="74"/>
      <c r="F16" s="74"/>
      <c r="G16" s="75">
        <f t="shared" si="0"/>
        <v>0</v>
      </c>
      <c r="H16" s="74"/>
    </row>
    <row r="17" spans="1:8" s="71" customFormat="1" ht="15.95" customHeight="1">
      <c r="A17" s="73" t="s">
        <v>76</v>
      </c>
      <c r="B17" s="74">
        <f>应交税费明细表!E16</f>
        <v>0</v>
      </c>
      <c r="C17" s="74"/>
      <c r="D17" s="74"/>
      <c r="E17" s="74"/>
      <c r="F17" s="74"/>
      <c r="G17" s="75">
        <f t="shared" si="0"/>
        <v>0</v>
      </c>
      <c r="H17" s="74"/>
    </row>
    <row r="18" spans="1:8" s="71" customFormat="1" ht="15.95" customHeight="1">
      <c r="A18" s="73" t="s">
        <v>77</v>
      </c>
      <c r="B18" s="74">
        <f>应交税费明细表!E17</f>
        <v>0</v>
      </c>
      <c r="C18" s="74"/>
      <c r="D18" s="74"/>
      <c r="E18" s="74"/>
      <c r="F18" s="74"/>
      <c r="G18" s="75">
        <f t="shared" si="0"/>
        <v>0</v>
      </c>
      <c r="H18" s="74"/>
    </row>
    <row r="19" spans="1:8" s="71" customFormat="1" ht="15.95" customHeight="1">
      <c r="A19" s="76" t="s">
        <v>297</v>
      </c>
      <c r="B19" s="74">
        <f>应交税费明细表!E18</f>
        <v>0</v>
      </c>
      <c r="C19" s="74"/>
      <c r="D19" s="74">
        <f>印花税测算表!D27</f>
        <v>8395947.1814470012</v>
      </c>
      <c r="E19" s="74"/>
      <c r="F19" s="74"/>
      <c r="G19" s="75">
        <f t="shared" si="0"/>
        <v>8395947.1814470012</v>
      </c>
      <c r="H19" s="74"/>
    </row>
    <row r="20" spans="1:8" s="71" customFormat="1" ht="15.95" customHeight="1">
      <c r="A20" s="77" t="s">
        <v>78</v>
      </c>
      <c r="B20" s="75">
        <f t="shared" ref="B20:H20" si="1">SUM(B6:B19)</f>
        <v>6574627.3299998725</v>
      </c>
      <c r="C20" s="75">
        <f t="shared" si="1"/>
        <v>0</v>
      </c>
      <c r="D20" s="75">
        <f t="shared" si="1"/>
        <v>8395947.1814470012</v>
      </c>
      <c r="E20" s="75">
        <f t="shared" si="1"/>
        <v>0</v>
      </c>
      <c r="F20" s="75">
        <f t="shared" si="1"/>
        <v>29434605.000000127</v>
      </c>
      <c r="G20" s="75">
        <f>SUM(G6:G19)</f>
        <v>44405179.511446998</v>
      </c>
      <c r="H20" s="75">
        <f t="shared" si="1"/>
        <v>0</v>
      </c>
    </row>
    <row r="21" spans="1:8" ht="15.95" customHeight="1">
      <c r="B21" s="79" t="s">
        <v>79</v>
      </c>
      <c r="G21" s="79" t="s">
        <v>80</v>
      </c>
      <c r="H21" s="79" t="s">
        <v>81</v>
      </c>
    </row>
    <row r="22" spans="1:8" ht="15.95" customHeight="1">
      <c r="A22" s="80"/>
    </row>
    <row r="23" spans="1:8" ht="15.95" customHeight="1">
      <c r="A23" s="228" t="s">
        <v>585</v>
      </c>
    </row>
    <row r="24" spans="1:8">
      <c r="A24" s="228"/>
    </row>
    <row r="25" spans="1:8" ht="15" customHeight="1">
      <c r="A25" s="228" t="s">
        <v>586</v>
      </c>
      <c r="B25" s="227"/>
      <c r="C25" s="341">
        <f>F6</f>
        <v>29434605.000000127</v>
      </c>
      <c r="D25" s="341"/>
    </row>
    <row r="26" spans="1:8" ht="15" customHeight="1">
      <c r="A26" s="228" t="s">
        <v>133</v>
      </c>
      <c r="B26" s="228" t="s">
        <v>587</v>
      </c>
      <c r="C26" s="341"/>
      <c r="D26" s="341">
        <f>F6</f>
        <v>29434605.000000127</v>
      </c>
    </row>
    <row r="27" spans="1:8" ht="15" customHeight="1">
      <c r="A27" s="228"/>
      <c r="B27" s="228"/>
      <c r="C27" s="341"/>
      <c r="D27" s="341"/>
    </row>
    <row r="28" spans="1:8" ht="15" customHeight="1">
      <c r="A28" s="228" t="s">
        <v>640</v>
      </c>
      <c r="B28" s="228"/>
      <c r="C28" s="341"/>
      <c r="D28" s="341"/>
    </row>
    <row r="29" spans="1:8" ht="15" customHeight="1">
      <c r="A29" s="228" t="s">
        <v>641</v>
      </c>
      <c r="B29" s="228" t="s">
        <v>642</v>
      </c>
      <c r="C29" s="341">
        <v>8395947.1814470012</v>
      </c>
      <c r="D29" s="341"/>
    </row>
    <row r="30" spans="1:8" ht="15" customHeight="1">
      <c r="A30" s="228" t="s">
        <v>643</v>
      </c>
      <c r="B30" s="228" t="s">
        <v>642</v>
      </c>
      <c r="C30" s="341"/>
      <c r="D30" s="341">
        <v>8395947.1814470012</v>
      </c>
    </row>
    <row r="31" spans="1:8">
      <c r="A31" s="228"/>
      <c r="B31" s="228"/>
    </row>
  </sheetData>
  <mergeCells count="7">
    <mergeCell ref="A2:H2"/>
    <mergeCell ref="A4:A5"/>
    <mergeCell ref="B4:B5"/>
    <mergeCell ref="C4:D4"/>
    <mergeCell ref="E4:F4"/>
    <mergeCell ref="G4:G5"/>
    <mergeCell ref="H4:H5"/>
  </mergeCells>
  <phoneticPr fontId="1" type="noConversion"/>
  <pageMargins left="0.75" right="0.75" top="0.86"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workbookViewId="0">
      <selection activeCell="D13" sqref="D13"/>
    </sheetView>
  </sheetViews>
  <sheetFormatPr defaultColWidth="9.875" defaultRowHeight="14.25"/>
  <cols>
    <col min="1" max="1" width="33.125" style="78" customWidth="1"/>
    <col min="2" max="2" width="35.125" style="78" customWidth="1"/>
    <col min="3" max="3" width="22.75" style="78" customWidth="1"/>
    <col min="4" max="4" width="23.5" style="78" customWidth="1"/>
    <col min="5" max="6" width="16.875" style="78" customWidth="1"/>
    <col min="7" max="7" width="14.5" style="78" customWidth="1"/>
    <col min="8" max="8" width="12" style="78" customWidth="1"/>
    <col min="9" max="9" width="13.875" style="78" customWidth="1"/>
    <col min="10" max="256" width="9.875" style="78"/>
    <col min="257" max="257" width="33.125" style="78" customWidth="1"/>
    <col min="258" max="262" width="16.875" style="78" customWidth="1"/>
    <col min="263" max="263" width="14.5" style="78" customWidth="1"/>
    <col min="264" max="264" width="12" style="78" customWidth="1"/>
    <col min="265" max="265" width="13.875" style="78" customWidth="1"/>
    <col min="266" max="512" width="9.875" style="78"/>
    <col min="513" max="513" width="33.125" style="78" customWidth="1"/>
    <col min="514" max="518" width="16.875" style="78" customWidth="1"/>
    <col min="519" max="519" width="14.5" style="78" customWidth="1"/>
    <col min="520" max="520" width="12" style="78" customWidth="1"/>
    <col min="521" max="521" width="13.875" style="78" customWidth="1"/>
    <col min="522" max="768" width="9.875" style="78"/>
    <col min="769" max="769" width="33.125" style="78" customWidth="1"/>
    <col min="770" max="774" width="16.875" style="78" customWidth="1"/>
    <col min="775" max="775" width="14.5" style="78" customWidth="1"/>
    <col min="776" max="776" width="12" style="78" customWidth="1"/>
    <col min="777" max="777" width="13.875" style="78" customWidth="1"/>
    <col min="778" max="1024" width="9.875" style="78"/>
    <col min="1025" max="1025" width="33.125" style="78" customWidth="1"/>
    <col min="1026" max="1030" width="16.875" style="78" customWidth="1"/>
    <col min="1031" max="1031" width="14.5" style="78" customWidth="1"/>
    <col min="1032" max="1032" width="12" style="78" customWidth="1"/>
    <col min="1033" max="1033" width="13.875" style="78" customWidth="1"/>
    <col min="1034" max="1280" width="9.875" style="78"/>
    <col min="1281" max="1281" width="33.125" style="78" customWidth="1"/>
    <col min="1282" max="1286" width="16.875" style="78" customWidth="1"/>
    <col min="1287" max="1287" width="14.5" style="78" customWidth="1"/>
    <col min="1288" max="1288" width="12" style="78" customWidth="1"/>
    <col min="1289" max="1289" width="13.875" style="78" customWidth="1"/>
    <col min="1290" max="1536" width="9.875" style="78"/>
    <col min="1537" max="1537" width="33.125" style="78" customWidth="1"/>
    <col min="1538" max="1542" width="16.875" style="78" customWidth="1"/>
    <col min="1543" max="1543" width="14.5" style="78" customWidth="1"/>
    <col min="1544" max="1544" width="12" style="78" customWidth="1"/>
    <col min="1545" max="1545" width="13.875" style="78" customWidth="1"/>
    <col min="1546" max="1792" width="9.875" style="78"/>
    <col min="1793" max="1793" width="33.125" style="78" customWidth="1"/>
    <col min="1794" max="1798" width="16.875" style="78" customWidth="1"/>
    <col min="1799" max="1799" width="14.5" style="78" customWidth="1"/>
    <col min="1800" max="1800" width="12" style="78" customWidth="1"/>
    <col min="1801" max="1801" width="13.875" style="78" customWidth="1"/>
    <col min="1802" max="2048" width="9.875" style="78"/>
    <col min="2049" max="2049" width="33.125" style="78" customWidth="1"/>
    <col min="2050" max="2054" width="16.875" style="78" customWidth="1"/>
    <col min="2055" max="2055" width="14.5" style="78" customWidth="1"/>
    <col min="2056" max="2056" width="12" style="78" customWidth="1"/>
    <col min="2057" max="2057" width="13.875" style="78" customWidth="1"/>
    <col min="2058" max="2304" width="9.875" style="78"/>
    <col min="2305" max="2305" width="33.125" style="78" customWidth="1"/>
    <col min="2306" max="2310" width="16.875" style="78" customWidth="1"/>
    <col min="2311" max="2311" width="14.5" style="78" customWidth="1"/>
    <col min="2312" max="2312" width="12" style="78" customWidth="1"/>
    <col min="2313" max="2313" width="13.875" style="78" customWidth="1"/>
    <col min="2314" max="2560" width="9.875" style="78"/>
    <col min="2561" max="2561" width="33.125" style="78" customWidth="1"/>
    <col min="2562" max="2566" width="16.875" style="78" customWidth="1"/>
    <col min="2567" max="2567" width="14.5" style="78" customWidth="1"/>
    <col min="2568" max="2568" width="12" style="78" customWidth="1"/>
    <col min="2569" max="2569" width="13.875" style="78" customWidth="1"/>
    <col min="2570" max="2816" width="9.875" style="78"/>
    <col min="2817" max="2817" width="33.125" style="78" customWidth="1"/>
    <col min="2818" max="2822" width="16.875" style="78" customWidth="1"/>
    <col min="2823" max="2823" width="14.5" style="78" customWidth="1"/>
    <col min="2824" max="2824" width="12" style="78" customWidth="1"/>
    <col min="2825" max="2825" width="13.875" style="78" customWidth="1"/>
    <col min="2826" max="3072" width="9.875" style="78"/>
    <col min="3073" max="3073" width="33.125" style="78" customWidth="1"/>
    <col min="3074" max="3078" width="16.875" style="78" customWidth="1"/>
    <col min="3079" max="3079" width="14.5" style="78" customWidth="1"/>
    <col min="3080" max="3080" width="12" style="78" customWidth="1"/>
    <col min="3081" max="3081" width="13.875" style="78" customWidth="1"/>
    <col min="3082" max="3328" width="9.875" style="78"/>
    <col min="3329" max="3329" width="33.125" style="78" customWidth="1"/>
    <col min="3330" max="3334" width="16.875" style="78" customWidth="1"/>
    <col min="3335" max="3335" width="14.5" style="78" customWidth="1"/>
    <col min="3336" max="3336" width="12" style="78" customWidth="1"/>
    <col min="3337" max="3337" width="13.875" style="78" customWidth="1"/>
    <col min="3338" max="3584" width="9.875" style="78"/>
    <col min="3585" max="3585" width="33.125" style="78" customWidth="1"/>
    <col min="3586" max="3590" width="16.875" style="78" customWidth="1"/>
    <col min="3591" max="3591" width="14.5" style="78" customWidth="1"/>
    <col min="3592" max="3592" width="12" style="78" customWidth="1"/>
    <col min="3593" max="3593" width="13.875" style="78" customWidth="1"/>
    <col min="3594" max="3840" width="9.875" style="78"/>
    <col min="3841" max="3841" width="33.125" style="78" customWidth="1"/>
    <col min="3842" max="3846" width="16.875" style="78" customWidth="1"/>
    <col min="3847" max="3847" width="14.5" style="78" customWidth="1"/>
    <col min="3848" max="3848" width="12" style="78" customWidth="1"/>
    <col min="3849" max="3849" width="13.875" style="78" customWidth="1"/>
    <col min="3850" max="4096" width="9.875" style="78"/>
    <col min="4097" max="4097" width="33.125" style="78" customWidth="1"/>
    <col min="4098" max="4102" width="16.875" style="78" customWidth="1"/>
    <col min="4103" max="4103" width="14.5" style="78" customWidth="1"/>
    <col min="4104" max="4104" width="12" style="78" customWidth="1"/>
    <col min="4105" max="4105" width="13.875" style="78" customWidth="1"/>
    <col min="4106" max="4352" width="9.875" style="78"/>
    <col min="4353" max="4353" width="33.125" style="78" customWidth="1"/>
    <col min="4354" max="4358" width="16.875" style="78" customWidth="1"/>
    <col min="4359" max="4359" width="14.5" style="78" customWidth="1"/>
    <col min="4360" max="4360" width="12" style="78" customWidth="1"/>
    <col min="4361" max="4361" width="13.875" style="78" customWidth="1"/>
    <col min="4362" max="4608" width="9.875" style="78"/>
    <col min="4609" max="4609" width="33.125" style="78" customWidth="1"/>
    <col min="4610" max="4614" width="16.875" style="78" customWidth="1"/>
    <col min="4615" max="4615" width="14.5" style="78" customWidth="1"/>
    <col min="4616" max="4616" width="12" style="78" customWidth="1"/>
    <col min="4617" max="4617" width="13.875" style="78" customWidth="1"/>
    <col min="4618" max="4864" width="9.875" style="78"/>
    <col min="4865" max="4865" width="33.125" style="78" customWidth="1"/>
    <col min="4866" max="4870" width="16.875" style="78" customWidth="1"/>
    <col min="4871" max="4871" width="14.5" style="78" customWidth="1"/>
    <col min="4872" max="4872" width="12" style="78" customWidth="1"/>
    <col min="4873" max="4873" width="13.875" style="78" customWidth="1"/>
    <col min="4874" max="5120" width="9.875" style="78"/>
    <col min="5121" max="5121" width="33.125" style="78" customWidth="1"/>
    <col min="5122" max="5126" width="16.875" style="78" customWidth="1"/>
    <col min="5127" max="5127" width="14.5" style="78" customWidth="1"/>
    <col min="5128" max="5128" width="12" style="78" customWidth="1"/>
    <col min="5129" max="5129" width="13.875" style="78" customWidth="1"/>
    <col min="5130" max="5376" width="9.875" style="78"/>
    <col min="5377" max="5377" width="33.125" style="78" customWidth="1"/>
    <col min="5378" max="5382" width="16.875" style="78" customWidth="1"/>
    <col min="5383" max="5383" width="14.5" style="78" customWidth="1"/>
    <col min="5384" max="5384" width="12" style="78" customWidth="1"/>
    <col min="5385" max="5385" width="13.875" style="78" customWidth="1"/>
    <col min="5386" max="5632" width="9.875" style="78"/>
    <col min="5633" max="5633" width="33.125" style="78" customWidth="1"/>
    <col min="5634" max="5638" width="16.875" style="78" customWidth="1"/>
    <col min="5639" max="5639" width="14.5" style="78" customWidth="1"/>
    <col min="5640" max="5640" width="12" style="78" customWidth="1"/>
    <col min="5641" max="5641" width="13.875" style="78" customWidth="1"/>
    <col min="5642" max="5888" width="9.875" style="78"/>
    <col min="5889" max="5889" width="33.125" style="78" customWidth="1"/>
    <col min="5890" max="5894" width="16.875" style="78" customWidth="1"/>
    <col min="5895" max="5895" width="14.5" style="78" customWidth="1"/>
    <col min="5896" max="5896" width="12" style="78" customWidth="1"/>
    <col min="5897" max="5897" width="13.875" style="78" customWidth="1"/>
    <col min="5898" max="6144" width="9.875" style="78"/>
    <col min="6145" max="6145" width="33.125" style="78" customWidth="1"/>
    <col min="6146" max="6150" width="16.875" style="78" customWidth="1"/>
    <col min="6151" max="6151" width="14.5" style="78" customWidth="1"/>
    <col min="6152" max="6152" width="12" style="78" customWidth="1"/>
    <col min="6153" max="6153" width="13.875" style="78" customWidth="1"/>
    <col min="6154" max="6400" width="9.875" style="78"/>
    <col min="6401" max="6401" width="33.125" style="78" customWidth="1"/>
    <col min="6402" max="6406" width="16.875" style="78" customWidth="1"/>
    <col min="6407" max="6407" width="14.5" style="78" customWidth="1"/>
    <col min="6408" max="6408" width="12" style="78" customWidth="1"/>
    <col min="6409" max="6409" width="13.875" style="78" customWidth="1"/>
    <col min="6410" max="6656" width="9.875" style="78"/>
    <col min="6657" max="6657" width="33.125" style="78" customWidth="1"/>
    <col min="6658" max="6662" width="16.875" style="78" customWidth="1"/>
    <col min="6663" max="6663" width="14.5" style="78" customWidth="1"/>
    <col min="6664" max="6664" width="12" style="78" customWidth="1"/>
    <col min="6665" max="6665" width="13.875" style="78" customWidth="1"/>
    <col min="6666" max="6912" width="9.875" style="78"/>
    <col min="6913" max="6913" width="33.125" style="78" customWidth="1"/>
    <col min="6914" max="6918" width="16.875" style="78" customWidth="1"/>
    <col min="6919" max="6919" width="14.5" style="78" customWidth="1"/>
    <col min="6920" max="6920" width="12" style="78" customWidth="1"/>
    <col min="6921" max="6921" width="13.875" style="78" customWidth="1"/>
    <col min="6922" max="7168" width="9.875" style="78"/>
    <col min="7169" max="7169" width="33.125" style="78" customWidth="1"/>
    <col min="7170" max="7174" width="16.875" style="78" customWidth="1"/>
    <col min="7175" max="7175" width="14.5" style="78" customWidth="1"/>
    <col min="7176" max="7176" width="12" style="78" customWidth="1"/>
    <col min="7177" max="7177" width="13.875" style="78" customWidth="1"/>
    <col min="7178" max="7424" width="9.875" style="78"/>
    <col min="7425" max="7425" width="33.125" style="78" customWidth="1"/>
    <col min="7426" max="7430" width="16.875" style="78" customWidth="1"/>
    <col min="7431" max="7431" width="14.5" style="78" customWidth="1"/>
    <col min="7432" max="7432" width="12" style="78" customWidth="1"/>
    <col min="7433" max="7433" width="13.875" style="78" customWidth="1"/>
    <col min="7434" max="7680" width="9.875" style="78"/>
    <col min="7681" max="7681" width="33.125" style="78" customWidth="1"/>
    <col min="7682" max="7686" width="16.875" style="78" customWidth="1"/>
    <col min="7687" max="7687" width="14.5" style="78" customWidth="1"/>
    <col min="7688" max="7688" width="12" style="78" customWidth="1"/>
    <col min="7689" max="7689" width="13.875" style="78" customWidth="1"/>
    <col min="7690" max="7936" width="9.875" style="78"/>
    <col min="7937" max="7937" width="33.125" style="78" customWidth="1"/>
    <col min="7938" max="7942" width="16.875" style="78" customWidth="1"/>
    <col min="7943" max="7943" width="14.5" style="78" customWidth="1"/>
    <col min="7944" max="7944" width="12" style="78" customWidth="1"/>
    <col min="7945" max="7945" width="13.875" style="78" customWidth="1"/>
    <col min="7946" max="8192" width="9.875" style="78"/>
    <col min="8193" max="8193" width="33.125" style="78" customWidth="1"/>
    <col min="8194" max="8198" width="16.875" style="78" customWidth="1"/>
    <col min="8199" max="8199" width="14.5" style="78" customWidth="1"/>
    <col min="8200" max="8200" width="12" style="78" customWidth="1"/>
    <col min="8201" max="8201" width="13.875" style="78" customWidth="1"/>
    <col min="8202" max="8448" width="9.875" style="78"/>
    <col min="8449" max="8449" width="33.125" style="78" customWidth="1"/>
    <col min="8450" max="8454" width="16.875" style="78" customWidth="1"/>
    <col min="8455" max="8455" width="14.5" style="78" customWidth="1"/>
    <col min="8456" max="8456" width="12" style="78" customWidth="1"/>
    <col min="8457" max="8457" width="13.875" style="78" customWidth="1"/>
    <col min="8458" max="8704" width="9.875" style="78"/>
    <col min="8705" max="8705" width="33.125" style="78" customWidth="1"/>
    <col min="8706" max="8710" width="16.875" style="78" customWidth="1"/>
    <col min="8711" max="8711" width="14.5" style="78" customWidth="1"/>
    <col min="8712" max="8712" width="12" style="78" customWidth="1"/>
    <col min="8713" max="8713" width="13.875" style="78" customWidth="1"/>
    <col min="8714" max="8960" width="9.875" style="78"/>
    <col min="8961" max="8961" width="33.125" style="78" customWidth="1"/>
    <col min="8962" max="8966" width="16.875" style="78" customWidth="1"/>
    <col min="8967" max="8967" width="14.5" style="78" customWidth="1"/>
    <col min="8968" max="8968" width="12" style="78" customWidth="1"/>
    <col min="8969" max="8969" width="13.875" style="78" customWidth="1"/>
    <col min="8970" max="9216" width="9.875" style="78"/>
    <col min="9217" max="9217" width="33.125" style="78" customWidth="1"/>
    <col min="9218" max="9222" width="16.875" style="78" customWidth="1"/>
    <col min="9223" max="9223" width="14.5" style="78" customWidth="1"/>
    <col min="9224" max="9224" width="12" style="78" customWidth="1"/>
    <col min="9225" max="9225" width="13.875" style="78" customWidth="1"/>
    <col min="9226" max="9472" width="9.875" style="78"/>
    <col min="9473" max="9473" width="33.125" style="78" customWidth="1"/>
    <col min="9474" max="9478" width="16.875" style="78" customWidth="1"/>
    <col min="9479" max="9479" width="14.5" style="78" customWidth="1"/>
    <col min="9480" max="9480" width="12" style="78" customWidth="1"/>
    <col min="9481" max="9481" width="13.875" style="78" customWidth="1"/>
    <col min="9482" max="9728" width="9.875" style="78"/>
    <col min="9729" max="9729" width="33.125" style="78" customWidth="1"/>
    <col min="9730" max="9734" width="16.875" style="78" customWidth="1"/>
    <col min="9735" max="9735" width="14.5" style="78" customWidth="1"/>
    <col min="9736" max="9736" width="12" style="78" customWidth="1"/>
    <col min="9737" max="9737" width="13.875" style="78" customWidth="1"/>
    <col min="9738" max="9984" width="9.875" style="78"/>
    <col min="9985" max="9985" width="33.125" style="78" customWidth="1"/>
    <col min="9986" max="9990" width="16.875" style="78" customWidth="1"/>
    <col min="9991" max="9991" width="14.5" style="78" customWidth="1"/>
    <col min="9992" max="9992" width="12" style="78" customWidth="1"/>
    <col min="9993" max="9993" width="13.875" style="78" customWidth="1"/>
    <col min="9994" max="10240" width="9.875" style="78"/>
    <col min="10241" max="10241" width="33.125" style="78" customWidth="1"/>
    <col min="10242" max="10246" width="16.875" style="78" customWidth="1"/>
    <col min="10247" max="10247" width="14.5" style="78" customWidth="1"/>
    <col min="10248" max="10248" width="12" style="78" customWidth="1"/>
    <col min="10249" max="10249" width="13.875" style="78" customWidth="1"/>
    <col min="10250" max="10496" width="9.875" style="78"/>
    <col min="10497" max="10497" width="33.125" style="78" customWidth="1"/>
    <col min="10498" max="10502" width="16.875" style="78" customWidth="1"/>
    <col min="10503" max="10503" width="14.5" style="78" customWidth="1"/>
    <col min="10504" max="10504" width="12" style="78" customWidth="1"/>
    <col min="10505" max="10505" width="13.875" style="78" customWidth="1"/>
    <col min="10506" max="10752" width="9.875" style="78"/>
    <col min="10753" max="10753" width="33.125" style="78" customWidth="1"/>
    <col min="10754" max="10758" width="16.875" style="78" customWidth="1"/>
    <col min="10759" max="10759" width="14.5" style="78" customWidth="1"/>
    <col min="10760" max="10760" width="12" style="78" customWidth="1"/>
    <col min="10761" max="10761" width="13.875" style="78" customWidth="1"/>
    <col min="10762" max="11008" width="9.875" style="78"/>
    <col min="11009" max="11009" width="33.125" style="78" customWidth="1"/>
    <col min="11010" max="11014" width="16.875" style="78" customWidth="1"/>
    <col min="11015" max="11015" width="14.5" style="78" customWidth="1"/>
    <col min="11016" max="11016" width="12" style="78" customWidth="1"/>
    <col min="11017" max="11017" width="13.875" style="78" customWidth="1"/>
    <col min="11018" max="11264" width="9.875" style="78"/>
    <col min="11265" max="11265" width="33.125" style="78" customWidth="1"/>
    <col min="11266" max="11270" width="16.875" style="78" customWidth="1"/>
    <col min="11271" max="11271" width="14.5" style="78" customWidth="1"/>
    <col min="11272" max="11272" width="12" style="78" customWidth="1"/>
    <col min="11273" max="11273" width="13.875" style="78" customWidth="1"/>
    <col min="11274" max="11520" width="9.875" style="78"/>
    <col min="11521" max="11521" width="33.125" style="78" customWidth="1"/>
    <col min="11522" max="11526" width="16.875" style="78" customWidth="1"/>
    <col min="11527" max="11527" width="14.5" style="78" customWidth="1"/>
    <col min="11528" max="11528" width="12" style="78" customWidth="1"/>
    <col min="11529" max="11529" width="13.875" style="78" customWidth="1"/>
    <col min="11530" max="11776" width="9.875" style="78"/>
    <col min="11777" max="11777" width="33.125" style="78" customWidth="1"/>
    <col min="11778" max="11782" width="16.875" style="78" customWidth="1"/>
    <col min="11783" max="11783" width="14.5" style="78" customWidth="1"/>
    <col min="11784" max="11784" width="12" style="78" customWidth="1"/>
    <col min="11785" max="11785" width="13.875" style="78" customWidth="1"/>
    <col min="11786" max="12032" width="9.875" style="78"/>
    <col min="12033" max="12033" width="33.125" style="78" customWidth="1"/>
    <col min="12034" max="12038" width="16.875" style="78" customWidth="1"/>
    <col min="12039" max="12039" width="14.5" style="78" customWidth="1"/>
    <col min="12040" max="12040" width="12" style="78" customWidth="1"/>
    <col min="12041" max="12041" width="13.875" style="78" customWidth="1"/>
    <col min="12042" max="12288" width="9.875" style="78"/>
    <col min="12289" max="12289" width="33.125" style="78" customWidth="1"/>
    <col min="12290" max="12294" width="16.875" style="78" customWidth="1"/>
    <col min="12295" max="12295" width="14.5" style="78" customWidth="1"/>
    <col min="12296" max="12296" width="12" style="78" customWidth="1"/>
    <col min="12297" max="12297" width="13.875" style="78" customWidth="1"/>
    <col min="12298" max="12544" width="9.875" style="78"/>
    <col min="12545" max="12545" width="33.125" style="78" customWidth="1"/>
    <col min="12546" max="12550" width="16.875" style="78" customWidth="1"/>
    <col min="12551" max="12551" width="14.5" style="78" customWidth="1"/>
    <col min="12552" max="12552" width="12" style="78" customWidth="1"/>
    <col min="12553" max="12553" width="13.875" style="78" customWidth="1"/>
    <col min="12554" max="12800" width="9.875" style="78"/>
    <col min="12801" max="12801" width="33.125" style="78" customWidth="1"/>
    <col min="12802" max="12806" width="16.875" style="78" customWidth="1"/>
    <col min="12807" max="12807" width="14.5" style="78" customWidth="1"/>
    <col min="12808" max="12808" width="12" style="78" customWidth="1"/>
    <col min="12809" max="12809" width="13.875" style="78" customWidth="1"/>
    <col min="12810" max="13056" width="9.875" style="78"/>
    <col min="13057" max="13057" width="33.125" style="78" customWidth="1"/>
    <col min="13058" max="13062" width="16.875" style="78" customWidth="1"/>
    <col min="13063" max="13063" width="14.5" style="78" customWidth="1"/>
    <col min="13064" max="13064" width="12" style="78" customWidth="1"/>
    <col min="13065" max="13065" width="13.875" style="78" customWidth="1"/>
    <col min="13066" max="13312" width="9.875" style="78"/>
    <col min="13313" max="13313" width="33.125" style="78" customWidth="1"/>
    <col min="13314" max="13318" width="16.875" style="78" customWidth="1"/>
    <col min="13319" max="13319" width="14.5" style="78" customWidth="1"/>
    <col min="13320" max="13320" width="12" style="78" customWidth="1"/>
    <col min="13321" max="13321" width="13.875" style="78" customWidth="1"/>
    <col min="13322" max="13568" width="9.875" style="78"/>
    <col min="13569" max="13569" width="33.125" style="78" customWidth="1"/>
    <col min="13570" max="13574" width="16.875" style="78" customWidth="1"/>
    <col min="13575" max="13575" width="14.5" style="78" customWidth="1"/>
    <col min="13576" max="13576" width="12" style="78" customWidth="1"/>
    <col min="13577" max="13577" width="13.875" style="78" customWidth="1"/>
    <col min="13578" max="13824" width="9.875" style="78"/>
    <col min="13825" max="13825" width="33.125" style="78" customWidth="1"/>
    <col min="13826" max="13830" width="16.875" style="78" customWidth="1"/>
    <col min="13831" max="13831" width="14.5" style="78" customWidth="1"/>
    <col min="13832" max="13832" width="12" style="78" customWidth="1"/>
    <col min="13833" max="13833" width="13.875" style="78" customWidth="1"/>
    <col min="13834" max="14080" width="9.875" style="78"/>
    <col min="14081" max="14081" width="33.125" style="78" customWidth="1"/>
    <col min="14082" max="14086" width="16.875" style="78" customWidth="1"/>
    <col min="14087" max="14087" width="14.5" style="78" customWidth="1"/>
    <col min="14088" max="14088" width="12" style="78" customWidth="1"/>
    <col min="14089" max="14089" width="13.875" style="78" customWidth="1"/>
    <col min="14090" max="14336" width="9.875" style="78"/>
    <col min="14337" max="14337" width="33.125" style="78" customWidth="1"/>
    <col min="14338" max="14342" width="16.875" style="78" customWidth="1"/>
    <col min="14343" max="14343" width="14.5" style="78" customWidth="1"/>
    <col min="14344" max="14344" width="12" style="78" customWidth="1"/>
    <col min="14345" max="14345" width="13.875" style="78" customWidth="1"/>
    <col min="14346" max="14592" width="9.875" style="78"/>
    <col min="14593" max="14593" width="33.125" style="78" customWidth="1"/>
    <col min="14594" max="14598" width="16.875" style="78" customWidth="1"/>
    <col min="14599" max="14599" width="14.5" style="78" customWidth="1"/>
    <col min="14600" max="14600" width="12" style="78" customWidth="1"/>
    <col min="14601" max="14601" width="13.875" style="78" customWidth="1"/>
    <col min="14602" max="14848" width="9.875" style="78"/>
    <col min="14849" max="14849" width="33.125" style="78" customWidth="1"/>
    <col min="14850" max="14854" width="16.875" style="78" customWidth="1"/>
    <col min="14855" max="14855" width="14.5" style="78" customWidth="1"/>
    <col min="14856" max="14856" width="12" style="78" customWidth="1"/>
    <col min="14857" max="14857" width="13.875" style="78" customWidth="1"/>
    <col min="14858" max="15104" width="9.875" style="78"/>
    <col min="15105" max="15105" width="33.125" style="78" customWidth="1"/>
    <col min="15106" max="15110" width="16.875" style="78" customWidth="1"/>
    <col min="15111" max="15111" width="14.5" style="78" customWidth="1"/>
    <col min="15112" max="15112" width="12" style="78" customWidth="1"/>
    <col min="15113" max="15113" width="13.875" style="78" customWidth="1"/>
    <col min="15114" max="15360" width="9.875" style="78"/>
    <col min="15361" max="15361" width="33.125" style="78" customWidth="1"/>
    <col min="15362" max="15366" width="16.875" style="78" customWidth="1"/>
    <col min="15367" max="15367" width="14.5" style="78" customWidth="1"/>
    <col min="15368" max="15368" width="12" style="78" customWidth="1"/>
    <col min="15369" max="15369" width="13.875" style="78" customWidth="1"/>
    <col min="15370" max="15616" width="9.875" style="78"/>
    <col min="15617" max="15617" width="33.125" style="78" customWidth="1"/>
    <col min="15618" max="15622" width="16.875" style="78" customWidth="1"/>
    <col min="15623" max="15623" width="14.5" style="78" customWidth="1"/>
    <col min="15624" max="15624" width="12" style="78" customWidth="1"/>
    <col min="15625" max="15625" width="13.875" style="78" customWidth="1"/>
    <col min="15626" max="15872" width="9.875" style="78"/>
    <col min="15873" max="15873" width="33.125" style="78" customWidth="1"/>
    <col min="15874" max="15878" width="16.875" style="78" customWidth="1"/>
    <col min="15879" max="15879" width="14.5" style="78" customWidth="1"/>
    <col min="15880" max="15880" width="12" style="78" customWidth="1"/>
    <col min="15881" max="15881" width="13.875" style="78" customWidth="1"/>
    <col min="15882" max="16128" width="9.875" style="78"/>
    <col min="16129" max="16129" width="33.125" style="78" customWidth="1"/>
    <col min="16130" max="16134" width="16.875" style="78" customWidth="1"/>
    <col min="16135" max="16135" width="14.5" style="78" customWidth="1"/>
    <col min="16136" max="16136" width="12" style="78" customWidth="1"/>
    <col min="16137" max="16137" width="13.875" style="78" customWidth="1"/>
    <col min="16138" max="16384" width="9.875" style="78"/>
  </cols>
  <sheetData>
    <row r="1" spans="1:13" s="65" customFormat="1" ht="15" customHeight="1"/>
    <row r="2" spans="1:13" s="65" customFormat="1" ht="18.75">
      <c r="A2" s="258" t="s">
        <v>85</v>
      </c>
      <c r="B2" s="258"/>
      <c r="C2" s="258"/>
      <c r="D2" s="258"/>
      <c r="E2" s="258"/>
      <c r="F2" s="258"/>
      <c r="G2" s="66"/>
      <c r="H2" s="66"/>
      <c r="I2" s="66"/>
      <c r="J2" s="67"/>
      <c r="K2" s="67"/>
      <c r="L2" s="67"/>
      <c r="M2" s="67"/>
    </row>
    <row r="3" spans="1:13" s="67" customFormat="1" ht="12.75" customHeight="1">
      <c r="A3" s="68"/>
      <c r="B3" s="69"/>
      <c r="C3" s="69"/>
      <c r="D3" s="69"/>
      <c r="E3" s="69"/>
      <c r="F3" s="69"/>
      <c r="G3" s="66"/>
      <c r="H3" s="66"/>
      <c r="I3" s="66"/>
    </row>
    <row r="4" spans="1:13" s="71" customFormat="1" ht="15.95" customHeight="1">
      <c r="A4" s="81" t="s">
        <v>55</v>
      </c>
      <c r="B4" s="82" t="s">
        <v>86</v>
      </c>
      <c r="C4" s="82" t="s">
        <v>87</v>
      </c>
      <c r="D4" s="83" t="s">
        <v>88</v>
      </c>
      <c r="E4" s="72" t="s">
        <v>89</v>
      </c>
      <c r="F4" s="72" t="s">
        <v>90</v>
      </c>
    </row>
    <row r="5" spans="1:13" s="71" customFormat="1" ht="15.95" customHeight="1">
      <c r="A5" s="73" t="s">
        <v>65</v>
      </c>
      <c r="B5" s="84">
        <f>应交增值税明细表!B6</f>
        <v>-23323313.670000002</v>
      </c>
      <c r="C5" s="84">
        <f>应交增值税明细表!N21</f>
        <v>-6111291.3300001249</v>
      </c>
      <c r="D5" s="84"/>
      <c r="E5" s="75">
        <f>B5+C5-D5</f>
        <v>-29434605.000000127</v>
      </c>
      <c r="F5" s="84"/>
    </row>
    <row r="6" spans="1:13" s="71" customFormat="1" ht="15.95" customHeight="1">
      <c r="A6" s="73" t="s">
        <v>66</v>
      </c>
      <c r="B6" s="84"/>
      <c r="C6" s="84"/>
      <c r="D6" s="84"/>
      <c r="E6" s="75">
        <f t="shared" ref="E6:F18" si="0">B6+C6-D6</f>
        <v>0</v>
      </c>
      <c r="F6" s="84"/>
    </row>
    <row r="7" spans="1:13" s="71" customFormat="1" ht="15.95" customHeight="1">
      <c r="A7" s="73" t="s">
        <v>67</v>
      </c>
      <c r="B7" s="84">
        <v>9104288.1999999993</v>
      </c>
      <c r="C7" s="84">
        <v>91919743.109999999</v>
      </c>
      <c r="D7" s="84">
        <v>65041944.270000003</v>
      </c>
      <c r="E7" s="75">
        <f t="shared" si="0"/>
        <v>35982087.039999999</v>
      </c>
      <c r="F7" s="84">
        <v>35982087.039999999</v>
      </c>
    </row>
    <row r="8" spans="1:13" s="71" customFormat="1" ht="15.95" customHeight="1">
      <c r="A8" s="73" t="s">
        <v>91</v>
      </c>
      <c r="B8" s="84">
        <v>8443.0499999999993</v>
      </c>
      <c r="C8" s="84">
        <v>186872.1</v>
      </c>
      <c r="D8" s="84">
        <v>168169.86</v>
      </c>
      <c r="E8" s="75">
        <f t="shared" si="0"/>
        <v>27145.290000000008</v>
      </c>
      <c r="F8" s="84"/>
    </row>
    <row r="9" spans="1:13" s="71" customFormat="1" ht="15.95" customHeight="1">
      <c r="A9" s="73" t="s">
        <v>69</v>
      </c>
      <c r="B9" s="84"/>
      <c r="C9" s="84"/>
      <c r="D9" s="84"/>
      <c r="E9" s="75">
        <f t="shared" si="0"/>
        <v>0</v>
      </c>
      <c r="F9" s="84"/>
    </row>
    <row r="10" spans="1:13" s="71" customFormat="1" ht="15.95" customHeight="1">
      <c r="A10" s="73" t="s">
        <v>70</v>
      </c>
      <c r="B10" s="84"/>
      <c r="C10" s="84">
        <v>1865384.2</v>
      </c>
      <c r="D10" s="84">
        <v>1865384.2</v>
      </c>
      <c r="E10" s="75">
        <f t="shared" si="0"/>
        <v>0</v>
      </c>
      <c r="F10" s="84"/>
    </row>
    <row r="11" spans="1:13" s="71" customFormat="1" ht="15.95" customHeight="1">
      <c r="A11" s="73" t="s">
        <v>71</v>
      </c>
      <c r="B11" s="84"/>
      <c r="C11" s="84">
        <v>1445646.25</v>
      </c>
      <c r="D11" s="84">
        <v>1445646.25</v>
      </c>
      <c r="E11" s="75">
        <f t="shared" si="0"/>
        <v>0</v>
      </c>
      <c r="F11" s="84"/>
    </row>
    <row r="12" spans="1:13" s="71" customFormat="1" ht="15.95" customHeight="1">
      <c r="A12" s="73" t="s">
        <v>72</v>
      </c>
      <c r="B12" s="84"/>
      <c r="C12" s="84"/>
      <c r="D12" s="84"/>
      <c r="E12" s="75">
        <f t="shared" si="0"/>
        <v>0</v>
      </c>
      <c r="F12" s="84"/>
    </row>
    <row r="13" spans="1:13" s="71" customFormat="1" ht="15.95" customHeight="1">
      <c r="A13" s="73" t="s">
        <v>92</v>
      </c>
      <c r="B13" s="84"/>
      <c r="C13" s="84">
        <v>2930</v>
      </c>
      <c r="D13" s="84">
        <v>2930</v>
      </c>
      <c r="E13" s="75">
        <f t="shared" si="0"/>
        <v>0</v>
      </c>
      <c r="F13" s="84"/>
    </row>
    <row r="14" spans="1:13" s="71" customFormat="1" ht="15.95" customHeight="1">
      <c r="A14" s="73" t="s">
        <v>74</v>
      </c>
      <c r="B14" s="84"/>
      <c r="C14" s="84"/>
      <c r="D14" s="84"/>
      <c r="E14" s="75">
        <f t="shared" si="0"/>
        <v>0</v>
      </c>
      <c r="F14" s="84"/>
    </row>
    <row r="15" spans="1:13" s="71" customFormat="1" ht="15.95" customHeight="1">
      <c r="A15" s="73" t="s">
        <v>75</v>
      </c>
      <c r="B15" s="84"/>
      <c r="C15" s="84"/>
      <c r="D15" s="84"/>
      <c r="E15" s="75">
        <f t="shared" si="0"/>
        <v>0</v>
      </c>
      <c r="F15" s="84"/>
    </row>
    <row r="16" spans="1:13" s="71" customFormat="1" ht="15.95" customHeight="1">
      <c r="A16" s="73" t="s">
        <v>76</v>
      </c>
      <c r="B16" s="84"/>
      <c r="C16" s="84"/>
      <c r="D16" s="84"/>
      <c r="E16" s="75">
        <f t="shared" si="0"/>
        <v>0</v>
      </c>
      <c r="F16" s="84"/>
    </row>
    <row r="17" spans="1:6" s="71" customFormat="1" ht="15.95" customHeight="1">
      <c r="A17" s="73" t="s">
        <v>77</v>
      </c>
      <c r="B17" s="84"/>
      <c r="C17" s="84"/>
      <c r="D17" s="84"/>
      <c r="E17" s="75">
        <f t="shared" si="0"/>
        <v>0</v>
      </c>
      <c r="F17" s="84"/>
    </row>
    <row r="18" spans="1:6" s="71" customFormat="1" ht="15.95" customHeight="1">
      <c r="A18" s="76" t="s">
        <v>297</v>
      </c>
      <c r="B18" s="84"/>
      <c r="C18" s="84">
        <v>5108208</v>
      </c>
      <c r="D18" s="84">
        <v>5108208</v>
      </c>
      <c r="E18" s="75">
        <f t="shared" si="0"/>
        <v>0</v>
      </c>
      <c r="F18" s="84"/>
    </row>
    <row r="19" spans="1:6" s="71" customFormat="1" ht="15.95" customHeight="1">
      <c r="A19" s="77" t="s">
        <v>93</v>
      </c>
      <c r="B19" s="75">
        <f>SUM(B5:B18)</f>
        <v>-14210582.420000002</v>
      </c>
      <c r="C19" s="75">
        <f>SUM(C5:C18)</f>
        <v>94417492.329999879</v>
      </c>
      <c r="D19" s="75">
        <f>SUM(D5:D18)</f>
        <v>73632282.580000013</v>
      </c>
      <c r="E19" s="75">
        <f>SUM(E5:E18)</f>
        <v>6574627.3299998725</v>
      </c>
      <c r="F19" s="75">
        <f>SUM(F5:F18)</f>
        <v>35982087.039999999</v>
      </c>
    </row>
    <row r="20" spans="1:6" ht="15.95" customHeight="1">
      <c r="B20" s="215">
        <v>0</v>
      </c>
      <c r="E20" s="215">
        <v>-1.2759119272232056E-7</v>
      </c>
    </row>
    <row r="21" spans="1:6" ht="15.95" customHeight="1">
      <c r="A21" s="80"/>
    </row>
    <row r="22" spans="1:6" ht="15.95" customHeight="1">
      <c r="A22" s="80"/>
      <c r="B22" s="213"/>
      <c r="D22" s="214"/>
      <c r="E22" s="214"/>
    </row>
    <row r="23" spans="1:6">
      <c r="B23" s="213"/>
      <c r="D23" s="214"/>
      <c r="E23" s="214"/>
    </row>
    <row r="24" spans="1:6">
      <c r="B24" s="213"/>
      <c r="D24" s="214"/>
      <c r="E24" s="214"/>
    </row>
    <row r="25" spans="1:6">
      <c r="B25" s="213"/>
      <c r="D25" s="214"/>
      <c r="E25" s="214"/>
    </row>
    <row r="26" spans="1:6">
      <c r="B26" s="213"/>
      <c r="D26" s="214"/>
      <c r="E26" s="214"/>
    </row>
    <row r="27" spans="1:6">
      <c r="B27" s="213"/>
      <c r="D27" s="214"/>
      <c r="E27" s="214"/>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6"/>
  <sheetViews>
    <sheetView workbookViewId="0">
      <selection activeCell="D18" sqref="D18"/>
    </sheetView>
  </sheetViews>
  <sheetFormatPr defaultRowHeight="14.25"/>
  <cols>
    <col min="1" max="1" width="22.125" style="85" customWidth="1"/>
    <col min="2" max="2" width="16.625" style="85" customWidth="1"/>
    <col min="3" max="5" width="16.875" style="85" customWidth="1"/>
    <col min="6" max="256" width="8.75" style="85"/>
    <col min="257" max="257" width="22.125" style="85" customWidth="1"/>
    <col min="258" max="258" width="16.625" style="85" customWidth="1"/>
    <col min="259" max="261" width="16.875" style="85" customWidth="1"/>
    <col min="262" max="512" width="8.75" style="85"/>
    <col min="513" max="513" width="22.125" style="85" customWidth="1"/>
    <col min="514" max="514" width="16.625" style="85" customWidth="1"/>
    <col min="515" max="517" width="16.875" style="85" customWidth="1"/>
    <col min="518" max="768" width="8.75" style="85"/>
    <col min="769" max="769" width="22.125" style="85" customWidth="1"/>
    <col min="770" max="770" width="16.625" style="85" customWidth="1"/>
    <col min="771" max="773" width="16.875" style="85" customWidth="1"/>
    <col min="774" max="1024" width="8.75" style="85"/>
    <col min="1025" max="1025" width="22.125" style="85" customWidth="1"/>
    <col min="1026" max="1026" width="16.625" style="85" customWidth="1"/>
    <col min="1027" max="1029" width="16.875" style="85" customWidth="1"/>
    <col min="1030" max="1280" width="8.75" style="85"/>
    <col min="1281" max="1281" width="22.125" style="85" customWidth="1"/>
    <col min="1282" max="1282" width="16.625" style="85" customWidth="1"/>
    <col min="1283" max="1285" width="16.875" style="85" customWidth="1"/>
    <col min="1286" max="1536" width="8.75" style="85"/>
    <col min="1537" max="1537" width="22.125" style="85" customWidth="1"/>
    <col min="1538" max="1538" width="16.625" style="85" customWidth="1"/>
    <col min="1539" max="1541" width="16.875" style="85" customWidth="1"/>
    <col min="1542" max="1792" width="8.75" style="85"/>
    <col min="1793" max="1793" width="22.125" style="85" customWidth="1"/>
    <col min="1794" max="1794" width="16.625" style="85" customWidth="1"/>
    <col min="1795" max="1797" width="16.875" style="85" customWidth="1"/>
    <col min="1798" max="2048" width="8.75" style="85"/>
    <col min="2049" max="2049" width="22.125" style="85" customWidth="1"/>
    <col min="2050" max="2050" width="16.625" style="85" customWidth="1"/>
    <col min="2051" max="2053" width="16.875" style="85" customWidth="1"/>
    <col min="2054" max="2304" width="8.75" style="85"/>
    <col min="2305" max="2305" width="22.125" style="85" customWidth="1"/>
    <col min="2306" max="2306" width="16.625" style="85" customWidth="1"/>
    <col min="2307" max="2309" width="16.875" style="85" customWidth="1"/>
    <col min="2310" max="2560" width="8.75" style="85"/>
    <col min="2561" max="2561" width="22.125" style="85" customWidth="1"/>
    <col min="2562" max="2562" width="16.625" style="85" customWidth="1"/>
    <col min="2563" max="2565" width="16.875" style="85" customWidth="1"/>
    <col min="2566" max="2816" width="8.75" style="85"/>
    <col min="2817" max="2817" width="22.125" style="85" customWidth="1"/>
    <col min="2818" max="2818" width="16.625" style="85" customWidth="1"/>
    <col min="2819" max="2821" width="16.875" style="85" customWidth="1"/>
    <col min="2822" max="3072" width="8.75" style="85"/>
    <col min="3073" max="3073" width="22.125" style="85" customWidth="1"/>
    <col min="3074" max="3074" width="16.625" style="85" customWidth="1"/>
    <col min="3075" max="3077" width="16.875" style="85" customWidth="1"/>
    <col min="3078" max="3328" width="8.75" style="85"/>
    <col min="3329" max="3329" width="22.125" style="85" customWidth="1"/>
    <col min="3330" max="3330" width="16.625" style="85" customWidth="1"/>
    <col min="3331" max="3333" width="16.875" style="85" customWidth="1"/>
    <col min="3334" max="3584" width="8.75" style="85"/>
    <col min="3585" max="3585" width="22.125" style="85" customWidth="1"/>
    <col min="3586" max="3586" width="16.625" style="85" customWidth="1"/>
    <col min="3587" max="3589" width="16.875" style="85" customWidth="1"/>
    <col min="3590" max="3840" width="8.75" style="85"/>
    <col min="3841" max="3841" width="22.125" style="85" customWidth="1"/>
    <col min="3842" max="3842" width="16.625" style="85" customWidth="1"/>
    <col min="3843" max="3845" width="16.875" style="85" customWidth="1"/>
    <col min="3846" max="4096" width="8.75" style="85"/>
    <col min="4097" max="4097" width="22.125" style="85" customWidth="1"/>
    <col min="4098" max="4098" width="16.625" style="85" customWidth="1"/>
    <col min="4099" max="4101" width="16.875" style="85" customWidth="1"/>
    <col min="4102" max="4352" width="8.75" style="85"/>
    <col min="4353" max="4353" width="22.125" style="85" customWidth="1"/>
    <col min="4354" max="4354" width="16.625" style="85" customWidth="1"/>
    <col min="4355" max="4357" width="16.875" style="85" customWidth="1"/>
    <col min="4358" max="4608" width="8.75" style="85"/>
    <col min="4609" max="4609" width="22.125" style="85" customWidth="1"/>
    <col min="4610" max="4610" width="16.625" style="85" customWidth="1"/>
    <col min="4611" max="4613" width="16.875" style="85" customWidth="1"/>
    <col min="4614" max="4864" width="8.75" style="85"/>
    <col min="4865" max="4865" width="22.125" style="85" customWidth="1"/>
    <col min="4866" max="4866" width="16.625" style="85" customWidth="1"/>
    <col min="4867" max="4869" width="16.875" style="85" customWidth="1"/>
    <col min="4870" max="5120" width="8.75" style="85"/>
    <col min="5121" max="5121" width="22.125" style="85" customWidth="1"/>
    <col min="5122" max="5122" width="16.625" style="85" customWidth="1"/>
    <col min="5123" max="5125" width="16.875" style="85" customWidth="1"/>
    <col min="5126" max="5376" width="8.75" style="85"/>
    <col min="5377" max="5377" width="22.125" style="85" customWidth="1"/>
    <col min="5378" max="5378" width="16.625" style="85" customWidth="1"/>
    <col min="5379" max="5381" width="16.875" style="85" customWidth="1"/>
    <col min="5382" max="5632" width="8.75" style="85"/>
    <col min="5633" max="5633" width="22.125" style="85" customWidth="1"/>
    <col min="5634" max="5634" width="16.625" style="85" customWidth="1"/>
    <col min="5635" max="5637" width="16.875" style="85" customWidth="1"/>
    <col min="5638" max="5888" width="8.75" style="85"/>
    <col min="5889" max="5889" width="22.125" style="85" customWidth="1"/>
    <col min="5890" max="5890" width="16.625" style="85" customWidth="1"/>
    <col min="5891" max="5893" width="16.875" style="85" customWidth="1"/>
    <col min="5894" max="6144" width="8.75" style="85"/>
    <col min="6145" max="6145" width="22.125" style="85" customWidth="1"/>
    <col min="6146" max="6146" width="16.625" style="85" customWidth="1"/>
    <col min="6147" max="6149" width="16.875" style="85" customWidth="1"/>
    <col min="6150" max="6400" width="8.75" style="85"/>
    <col min="6401" max="6401" width="22.125" style="85" customWidth="1"/>
    <col min="6402" max="6402" width="16.625" style="85" customWidth="1"/>
    <col min="6403" max="6405" width="16.875" style="85" customWidth="1"/>
    <col min="6406" max="6656" width="8.75" style="85"/>
    <col min="6657" max="6657" width="22.125" style="85" customWidth="1"/>
    <col min="6658" max="6658" width="16.625" style="85" customWidth="1"/>
    <col min="6659" max="6661" width="16.875" style="85" customWidth="1"/>
    <col min="6662" max="6912" width="8.75" style="85"/>
    <col min="6913" max="6913" width="22.125" style="85" customWidth="1"/>
    <col min="6914" max="6914" width="16.625" style="85" customWidth="1"/>
    <col min="6915" max="6917" width="16.875" style="85" customWidth="1"/>
    <col min="6918" max="7168" width="8.75" style="85"/>
    <col min="7169" max="7169" width="22.125" style="85" customWidth="1"/>
    <col min="7170" max="7170" width="16.625" style="85" customWidth="1"/>
    <col min="7171" max="7173" width="16.875" style="85" customWidth="1"/>
    <col min="7174" max="7424" width="8.75" style="85"/>
    <col min="7425" max="7425" width="22.125" style="85" customWidth="1"/>
    <col min="7426" max="7426" width="16.625" style="85" customWidth="1"/>
    <col min="7427" max="7429" width="16.875" style="85" customWidth="1"/>
    <col min="7430" max="7680" width="8.75" style="85"/>
    <col min="7681" max="7681" width="22.125" style="85" customWidth="1"/>
    <col min="7682" max="7682" width="16.625" style="85" customWidth="1"/>
    <col min="7683" max="7685" width="16.875" style="85" customWidth="1"/>
    <col min="7686" max="7936" width="8.75" style="85"/>
    <col min="7937" max="7937" width="22.125" style="85" customWidth="1"/>
    <col min="7938" max="7938" width="16.625" style="85" customWidth="1"/>
    <col min="7939" max="7941" width="16.875" style="85" customWidth="1"/>
    <col min="7942" max="8192" width="8.75" style="85"/>
    <col min="8193" max="8193" width="22.125" style="85" customWidth="1"/>
    <col min="8194" max="8194" width="16.625" style="85" customWidth="1"/>
    <col min="8195" max="8197" width="16.875" style="85" customWidth="1"/>
    <col min="8198" max="8448" width="8.75" style="85"/>
    <col min="8449" max="8449" width="22.125" style="85" customWidth="1"/>
    <col min="8450" max="8450" width="16.625" style="85" customWidth="1"/>
    <col min="8451" max="8453" width="16.875" style="85" customWidth="1"/>
    <col min="8454" max="8704" width="8.75" style="85"/>
    <col min="8705" max="8705" width="22.125" style="85" customWidth="1"/>
    <col min="8706" max="8706" width="16.625" style="85" customWidth="1"/>
    <col min="8707" max="8709" width="16.875" style="85" customWidth="1"/>
    <col min="8710" max="8960" width="8.75" style="85"/>
    <col min="8961" max="8961" width="22.125" style="85" customWidth="1"/>
    <col min="8962" max="8962" width="16.625" style="85" customWidth="1"/>
    <col min="8963" max="8965" width="16.875" style="85" customWidth="1"/>
    <col min="8966" max="9216" width="8.75" style="85"/>
    <col min="9217" max="9217" width="22.125" style="85" customWidth="1"/>
    <col min="9218" max="9218" width="16.625" style="85" customWidth="1"/>
    <col min="9219" max="9221" width="16.875" style="85" customWidth="1"/>
    <col min="9222" max="9472" width="8.75" style="85"/>
    <col min="9473" max="9473" width="22.125" style="85" customWidth="1"/>
    <col min="9474" max="9474" width="16.625" style="85" customWidth="1"/>
    <col min="9475" max="9477" width="16.875" style="85" customWidth="1"/>
    <col min="9478" max="9728" width="8.75" style="85"/>
    <col min="9729" max="9729" width="22.125" style="85" customWidth="1"/>
    <col min="9730" max="9730" width="16.625" style="85" customWidth="1"/>
    <col min="9731" max="9733" width="16.875" style="85" customWidth="1"/>
    <col min="9734" max="9984" width="8.75" style="85"/>
    <col min="9985" max="9985" width="22.125" style="85" customWidth="1"/>
    <col min="9986" max="9986" width="16.625" style="85" customWidth="1"/>
    <col min="9987" max="9989" width="16.875" style="85" customWidth="1"/>
    <col min="9990" max="10240" width="8.75" style="85"/>
    <col min="10241" max="10241" width="22.125" style="85" customWidth="1"/>
    <col min="10242" max="10242" width="16.625" style="85" customWidth="1"/>
    <col min="10243" max="10245" width="16.875" style="85" customWidth="1"/>
    <col min="10246" max="10496" width="8.75" style="85"/>
    <col min="10497" max="10497" width="22.125" style="85" customWidth="1"/>
    <col min="10498" max="10498" width="16.625" style="85" customWidth="1"/>
    <col min="10499" max="10501" width="16.875" style="85" customWidth="1"/>
    <col min="10502" max="10752" width="8.75" style="85"/>
    <col min="10753" max="10753" width="22.125" style="85" customWidth="1"/>
    <col min="10754" max="10754" width="16.625" style="85" customWidth="1"/>
    <col min="10755" max="10757" width="16.875" style="85" customWidth="1"/>
    <col min="10758" max="11008" width="8.75" style="85"/>
    <col min="11009" max="11009" width="22.125" style="85" customWidth="1"/>
    <col min="11010" max="11010" width="16.625" style="85" customWidth="1"/>
    <col min="11011" max="11013" width="16.875" style="85" customWidth="1"/>
    <col min="11014" max="11264" width="8.75" style="85"/>
    <col min="11265" max="11265" width="22.125" style="85" customWidth="1"/>
    <col min="11266" max="11266" width="16.625" style="85" customWidth="1"/>
    <col min="11267" max="11269" width="16.875" style="85" customWidth="1"/>
    <col min="11270" max="11520" width="8.75" style="85"/>
    <col min="11521" max="11521" width="22.125" style="85" customWidth="1"/>
    <col min="11522" max="11522" width="16.625" style="85" customWidth="1"/>
    <col min="11523" max="11525" width="16.875" style="85" customWidth="1"/>
    <col min="11526" max="11776" width="8.75" style="85"/>
    <col min="11777" max="11777" width="22.125" style="85" customWidth="1"/>
    <col min="11778" max="11778" width="16.625" style="85" customWidth="1"/>
    <col min="11779" max="11781" width="16.875" style="85" customWidth="1"/>
    <col min="11782" max="12032" width="8.75" style="85"/>
    <col min="12033" max="12033" width="22.125" style="85" customWidth="1"/>
    <col min="12034" max="12034" width="16.625" style="85" customWidth="1"/>
    <col min="12035" max="12037" width="16.875" style="85" customWidth="1"/>
    <col min="12038" max="12288" width="8.75" style="85"/>
    <col min="12289" max="12289" width="22.125" style="85" customWidth="1"/>
    <col min="12290" max="12290" width="16.625" style="85" customWidth="1"/>
    <col min="12291" max="12293" width="16.875" style="85" customWidth="1"/>
    <col min="12294" max="12544" width="8.75" style="85"/>
    <col min="12545" max="12545" width="22.125" style="85" customWidth="1"/>
    <col min="12546" max="12546" width="16.625" style="85" customWidth="1"/>
    <col min="12547" max="12549" width="16.875" style="85" customWidth="1"/>
    <col min="12550" max="12800" width="8.75" style="85"/>
    <col min="12801" max="12801" width="22.125" style="85" customWidth="1"/>
    <col min="12802" max="12802" width="16.625" style="85" customWidth="1"/>
    <col min="12803" max="12805" width="16.875" style="85" customWidth="1"/>
    <col min="12806" max="13056" width="8.75" style="85"/>
    <col min="13057" max="13057" width="22.125" style="85" customWidth="1"/>
    <col min="13058" max="13058" width="16.625" style="85" customWidth="1"/>
    <col min="13059" max="13061" width="16.875" style="85" customWidth="1"/>
    <col min="13062" max="13312" width="8.75" style="85"/>
    <col min="13313" max="13313" width="22.125" style="85" customWidth="1"/>
    <col min="13314" max="13314" width="16.625" style="85" customWidth="1"/>
    <col min="13315" max="13317" width="16.875" style="85" customWidth="1"/>
    <col min="13318" max="13568" width="8.75" style="85"/>
    <col min="13569" max="13569" width="22.125" style="85" customWidth="1"/>
    <col min="13570" max="13570" width="16.625" style="85" customWidth="1"/>
    <col min="13571" max="13573" width="16.875" style="85" customWidth="1"/>
    <col min="13574" max="13824" width="8.75" style="85"/>
    <col min="13825" max="13825" width="22.125" style="85" customWidth="1"/>
    <col min="13826" max="13826" width="16.625" style="85" customWidth="1"/>
    <col min="13827" max="13829" width="16.875" style="85" customWidth="1"/>
    <col min="13830" max="14080" width="8.75" style="85"/>
    <col min="14081" max="14081" width="22.125" style="85" customWidth="1"/>
    <col min="14082" max="14082" width="16.625" style="85" customWidth="1"/>
    <col min="14083" max="14085" width="16.875" style="85" customWidth="1"/>
    <col min="14086" max="14336" width="8.75" style="85"/>
    <col min="14337" max="14337" width="22.125" style="85" customWidth="1"/>
    <col min="14338" max="14338" width="16.625" style="85" customWidth="1"/>
    <col min="14339" max="14341" width="16.875" style="85" customWidth="1"/>
    <col min="14342" max="14592" width="8.75" style="85"/>
    <col min="14593" max="14593" width="22.125" style="85" customWidth="1"/>
    <col min="14594" max="14594" width="16.625" style="85" customWidth="1"/>
    <col min="14595" max="14597" width="16.875" style="85" customWidth="1"/>
    <col min="14598" max="14848" width="8.75" style="85"/>
    <col min="14849" max="14849" width="22.125" style="85" customWidth="1"/>
    <col min="14850" max="14850" width="16.625" style="85" customWidth="1"/>
    <col min="14851" max="14853" width="16.875" style="85" customWidth="1"/>
    <col min="14854" max="15104" width="8.75" style="85"/>
    <col min="15105" max="15105" width="22.125" style="85" customWidth="1"/>
    <col min="15106" max="15106" width="16.625" style="85" customWidth="1"/>
    <col min="15107" max="15109" width="16.875" style="85" customWidth="1"/>
    <col min="15110" max="15360" width="8.75" style="85"/>
    <col min="15361" max="15361" width="22.125" style="85" customWidth="1"/>
    <col min="15362" max="15362" width="16.625" style="85" customWidth="1"/>
    <col min="15363" max="15365" width="16.875" style="85" customWidth="1"/>
    <col min="15366" max="15616" width="8.75" style="85"/>
    <col min="15617" max="15617" width="22.125" style="85" customWidth="1"/>
    <col min="15618" max="15618" width="16.625" style="85" customWidth="1"/>
    <col min="15619" max="15621" width="16.875" style="85" customWidth="1"/>
    <col min="15622" max="15872" width="8.75" style="85"/>
    <col min="15873" max="15873" width="22.125" style="85" customWidth="1"/>
    <col min="15874" max="15874" width="16.625" style="85" customWidth="1"/>
    <col min="15875" max="15877" width="16.875" style="85" customWidth="1"/>
    <col min="15878" max="16128" width="8.75" style="85"/>
    <col min="16129" max="16129" width="22.125" style="85" customWidth="1"/>
    <col min="16130" max="16130" width="16.625" style="85" customWidth="1"/>
    <col min="16131" max="16133" width="16.875" style="85" customWidth="1"/>
    <col min="16134" max="16384" width="8.75" style="85"/>
  </cols>
  <sheetData>
    <row r="2" spans="1:5" ht="18.75">
      <c r="A2" s="264" t="s">
        <v>94</v>
      </c>
      <c r="B2" s="264"/>
      <c r="C2" s="264"/>
      <c r="D2" s="264"/>
      <c r="E2" s="264"/>
    </row>
    <row r="4" spans="1:5">
      <c r="A4" s="86" t="s">
        <v>95</v>
      </c>
      <c r="B4" s="86" t="s">
        <v>96</v>
      </c>
      <c r="C4" s="86" t="s">
        <v>97</v>
      </c>
      <c r="D4" s="86" t="s">
        <v>98</v>
      </c>
      <c r="E4" s="86" t="s">
        <v>99</v>
      </c>
    </row>
    <row r="5" spans="1:5">
      <c r="A5" s="87" t="s">
        <v>100</v>
      </c>
      <c r="B5" s="88"/>
      <c r="C5" s="88"/>
      <c r="D5" s="88"/>
      <c r="E5" s="89">
        <f>B5+C5-D5</f>
        <v>0</v>
      </c>
    </row>
    <row r="6" spans="1:5">
      <c r="A6" s="90" t="s">
        <v>101</v>
      </c>
      <c r="B6" s="88"/>
      <c r="C6" s="88"/>
      <c r="D6" s="88"/>
      <c r="E6" s="89">
        <f>B6+C6-D6</f>
        <v>0</v>
      </c>
    </row>
    <row r="7" spans="1:5">
      <c r="A7" s="87" t="s">
        <v>102</v>
      </c>
      <c r="B7" s="88"/>
      <c r="C7" s="88"/>
      <c r="D7" s="88"/>
      <c r="E7" s="89">
        <f t="shared" ref="E7:E14" si="0">B7+C7-D7</f>
        <v>0</v>
      </c>
    </row>
    <row r="8" spans="1:5">
      <c r="A8" s="90" t="s">
        <v>103</v>
      </c>
      <c r="B8" s="88"/>
      <c r="C8" s="88"/>
      <c r="D8" s="88"/>
      <c r="E8" s="89">
        <f>B8+C8-D8</f>
        <v>0</v>
      </c>
    </row>
    <row r="9" spans="1:5">
      <c r="A9" s="90" t="s">
        <v>104</v>
      </c>
      <c r="B9" s="88"/>
      <c r="C9" s="88"/>
      <c r="D9" s="88"/>
      <c r="E9" s="89">
        <f>B9+C9-D9</f>
        <v>0</v>
      </c>
    </row>
    <row r="10" spans="1:5">
      <c r="A10" s="90" t="s">
        <v>105</v>
      </c>
      <c r="B10" s="88"/>
      <c r="C10" s="88"/>
      <c r="D10" s="88"/>
      <c r="E10" s="89">
        <f>B10+C10-D10</f>
        <v>0</v>
      </c>
    </row>
    <row r="11" spans="1:5">
      <c r="A11" s="87" t="s">
        <v>106</v>
      </c>
      <c r="B11" s="88"/>
      <c r="C11" s="88"/>
      <c r="D11" s="88"/>
      <c r="E11" s="89">
        <f t="shared" si="0"/>
        <v>0</v>
      </c>
    </row>
    <row r="12" spans="1:5">
      <c r="A12" s="90" t="s">
        <v>107</v>
      </c>
      <c r="B12" s="88"/>
      <c r="C12" s="88"/>
      <c r="D12" s="88"/>
      <c r="E12" s="89">
        <f t="shared" si="0"/>
        <v>0</v>
      </c>
    </row>
    <row r="13" spans="1:5">
      <c r="A13" s="90" t="s">
        <v>108</v>
      </c>
      <c r="B13" s="88"/>
      <c r="C13" s="88"/>
      <c r="D13" s="88"/>
      <c r="E13" s="89">
        <f t="shared" si="0"/>
        <v>0</v>
      </c>
    </row>
    <row r="14" spans="1:5">
      <c r="A14" s="90" t="s">
        <v>109</v>
      </c>
      <c r="B14" s="88"/>
      <c r="C14" s="88"/>
      <c r="D14" s="88"/>
      <c r="E14" s="89">
        <f t="shared" si="0"/>
        <v>0</v>
      </c>
    </row>
    <row r="15" spans="1:5">
      <c r="A15" s="91"/>
    </row>
    <row r="16" spans="1:5">
      <c r="A16" s="91"/>
    </row>
  </sheetData>
  <mergeCells count="1">
    <mergeCell ref="A2:E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3"/>
  <sheetViews>
    <sheetView workbookViewId="0">
      <selection activeCell="C20" sqref="C20"/>
    </sheetView>
  </sheetViews>
  <sheetFormatPr defaultColWidth="9.875" defaultRowHeight="14.25"/>
  <cols>
    <col min="1" max="1" width="19.375" style="78" customWidth="1"/>
    <col min="2" max="2" width="15.5" style="78" customWidth="1"/>
    <col min="3" max="3" width="23.5" style="78" customWidth="1"/>
    <col min="4" max="6" width="16.875" style="78" customWidth="1"/>
    <col min="7" max="7" width="16.625" style="78" customWidth="1"/>
    <col min="8" max="8" width="12" style="78" customWidth="1"/>
    <col min="9" max="9" width="13.875" style="78" customWidth="1"/>
    <col min="10" max="256" width="9.875" style="78"/>
    <col min="257" max="257" width="19.375" style="78" customWidth="1"/>
    <col min="258" max="258" width="15.5" style="78" customWidth="1"/>
    <col min="259" max="259" width="23.5" style="78" customWidth="1"/>
    <col min="260" max="262" width="16.875" style="78" customWidth="1"/>
    <col min="263" max="263" width="16.625" style="78" customWidth="1"/>
    <col min="264" max="264" width="12" style="78" customWidth="1"/>
    <col min="265" max="265" width="13.875" style="78" customWidth="1"/>
    <col min="266" max="512" width="9.875" style="78"/>
    <col min="513" max="513" width="19.375" style="78" customWidth="1"/>
    <col min="514" max="514" width="15.5" style="78" customWidth="1"/>
    <col min="515" max="515" width="23.5" style="78" customWidth="1"/>
    <col min="516" max="518" width="16.875" style="78" customWidth="1"/>
    <col min="519" max="519" width="16.625" style="78" customWidth="1"/>
    <col min="520" max="520" width="12" style="78" customWidth="1"/>
    <col min="521" max="521" width="13.875" style="78" customWidth="1"/>
    <col min="522" max="768" width="9.875" style="78"/>
    <col min="769" max="769" width="19.375" style="78" customWidth="1"/>
    <col min="770" max="770" width="15.5" style="78" customWidth="1"/>
    <col min="771" max="771" width="23.5" style="78" customWidth="1"/>
    <col min="772" max="774" width="16.875" style="78" customWidth="1"/>
    <col min="775" max="775" width="16.625" style="78" customWidth="1"/>
    <col min="776" max="776" width="12" style="78" customWidth="1"/>
    <col min="777" max="777" width="13.875" style="78" customWidth="1"/>
    <col min="778" max="1024" width="9.875" style="78"/>
    <col min="1025" max="1025" width="19.375" style="78" customWidth="1"/>
    <col min="1026" max="1026" width="15.5" style="78" customWidth="1"/>
    <col min="1027" max="1027" width="23.5" style="78" customWidth="1"/>
    <col min="1028" max="1030" width="16.875" style="78" customWidth="1"/>
    <col min="1031" max="1031" width="16.625" style="78" customWidth="1"/>
    <col min="1032" max="1032" width="12" style="78" customWidth="1"/>
    <col min="1033" max="1033" width="13.875" style="78" customWidth="1"/>
    <col min="1034" max="1280" width="9.875" style="78"/>
    <col min="1281" max="1281" width="19.375" style="78" customWidth="1"/>
    <col min="1282" max="1282" width="15.5" style="78" customWidth="1"/>
    <col min="1283" max="1283" width="23.5" style="78" customWidth="1"/>
    <col min="1284" max="1286" width="16.875" style="78" customWidth="1"/>
    <col min="1287" max="1287" width="16.625" style="78" customWidth="1"/>
    <col min="1288" max="1288" width="12" style="78" customWidth="1"/>
    <col min="1289" max="1289" width="13.875" style="78" customWidth="1"/>
    <col min="1290" max="1536" width="9.875" style="78"/>
    <col min="1537" max="1537" width="19.375" style="78" customWidth="1"/>
    <col min="1538" max="1538" width="15.5" style="78" customWidth="1"/>
    <col min="1539" max="1539" width="23.5" style="78" customWidth="1"/>
    <col min="1540" max="1542" width="16.875" style="78" customWidth="1"/>
    <col min="1543" max="1543" width="16.625" style="78" customWidth="1"/>
    <col min="1544" max="1544" width="12" style="78" customWidth="1"/>
    <col min="1545" max="1545" width="13.875" style="78" customWidth="1"/>
    <col min="1546" max="1792" width="9.875" style="78"/>
    <col min="1793" max="1793" width="19.375" style="78" customWidth="1"/>
    <col min="1794" max="1794" width="15.5" style="78" customWidth="1"/>
    <col min="1795" max="1795" width="23.5" style="78" customWidth="1"/>
    <col min="1796" max="1798" width="16.875" style="78" customWidth="1"/>
    <col min="1799" max="1799" width="16.625" style="78" customWidth="1"/>
    <col min="1800" max="1800" width="12" style="78" customWidth="1"/>
    <col min="1801" max="1801" width="13.875" style="78" customWidth="1"/>
    <col min="1802" max="2048" width="9.875" style="78"/>
    <col min="2049" max="2049" width="19.375" style="78" customWidth="1"/>
    <col min="2050" max="2050" width="15.5" style="78" customWidth="1"/>
    <col min="2051" max="2051" width="23.5" style="78" customWidth="1"/>
    <col min="2052" max="2054" width="16.875" style="78" customWidth="1"/>
    <col min="2055" max="2055" width="16.625" style="78" customWidth="1"/>
    <col min="2056" max="2056" width="12" style="78" customWidth="1"/>
    <col min="2057" max="2057" width="13.875" style="78" customWidth="1"/>
    <col min="2058" max="2304" width="9.875" style="78"/>
    <col min="2305" max="2305" width="19.375" style="78" customWidth="1"/>
    <col min="2306" max="2306" width="15.5" style="78" customWidth="1"/>
    <col min="2307" max="2307" width="23.5" style="78" customWidth="1"/>
    <col min="2308" max="2310" width="16.875" style="78" customWidth="1"/>
    <col min="2311" max="2311" width="16.625" style="78" customWidth="1"/>
    <col min="2312" max="2312" width="12" style="78" customWidth="1"/>
    <col min="2313" max="2313" width="13.875" style="78" customWidth="1"/>
    <col min="2314" max="2560" width="9.875" style="78"/>
    <col min="2561" max="2561" width="19.375" style="78" customWidth="1"/>
    <col min="2562" max="2562" width="15.5" style="78" customWidth="1"/>
    <col min="2563" max="2563" width="23.5" style="78" customWidth="1"/>
    <col min="2564" max="2566" width="16.875" style="78" customWidth="1"/>
    <col min="2567" max="2567" width="16.625" style="78" customWidth="1"/>
    <col min="2568" max="2568" width="12" style="78" customWidth="1"/>
    <col min="2569" max="2569" width="13.875" style="78" customWidth="1"/>
    <col min="2570" max="2816" width="9.875" style="78"/>
    <col min="2817" max="2817" width="19.375" style="78" customWidth="1"/>
    <col min="2818" max="2818" width="15.5" style="78" customWidth="1"/>
    <col min="2819" max="2819" width="23.5" style="78" customWidth="1"/>
    <col min="2820" max="2822" width="16.875" style="78" customWidth="1"/>
    <col min="2823" max="2823" width="16.625" style="78" customWidth="1"/>
    <col min="2824" max="2824" width="12" style="78" customWidth="1"/>
    <col min="2825" max="2825" width="13.875" style="78" customWidth="1"/>
    <col min="2826" max="3072" width="9.875" style="78"/>
    <col min="3073" max="3073" width="19.375" style="78" customWidth="1"/>
    <col min="3074" max="3074" width="15.5" style="78" customWidth="1"/>
    <col min="3075" max="3075" width="23.5" style="78" customWidth="1"/>
    <col min="3076" max="3078" width="16.875" style="78" customWidth="1"/>
    <col min="3079" max="3079" width="16.625" style="78" customWidth="1"/>
    <col min="3080" max="3080" width="12" style="78" customWidth="1"/>
    <col min="3081" max="3081" width="13.875" style="78" customWidth="1"/>
    <col min="3082" max="3328" width="9.875" style="78"/>
    <col min="3329" max="3329" width="19.375" style="78" customWidth="1"/>
    <col min="3330" max="3330" width="15.5" style="78" customWidth="1"/>
    <col min="3331" max="3331" width="23.5" style="78" customWidth="1"/>
    <col min="3332" max="3334" width="16.875" style="78" customWidth="1"/>
    <col min="3335" max="3335" width="16.625" style="78" customWidth="1"/>
    <col min="3336" max="3336" width="12" style="78" customWidth="1"/>
    <col min="3337" max="3337" width="13.875" style="78" customWidth="1"/>
    <col min="3338" max="3584" width="9.875" style="78"/>
    <col min="3585" max="3585" width="19.375" style="78" customWidth="1"/>
    <col min="3586" max="3586" width="15.5" style="78" customWidth="1"/>
    <col min="3587" max="3587" width="23.5" style="78" customWidth="1"/>
    <col min="3588" max="3590" width="16.875" style="78" customWidth="1"/>
    <col min="3591" max="3591" width="16.625" style="78" customWidth="1"/>
    <col min="3592" max="3592" width="12" style="78" customWidth="1"/>
    <col min="3593" max="3593" width="13.875" style="78" customWidth="1"/>
    <col min="3594" max="3840" width="9.875" style="78"/>
    <col min="3841" max="3841" width="19.375" style="78" customWidth="1"/>
    <col min="3842" max="3842" width="15.5" style="78" customWidth="1"/>
    <col min="3843" max="3843" width="23.5" style="78" customWidth="1"/>
    <col min="3844" max="3846" width="16.875" style="78" customWidth="1"/>
    <col min="3847" max="3847" width="16.625" style="78" customWidth="1"/>
    <col min="3848" max="3848" width="12" style="78" customWidth="1"/>
    <col min="3849" max="3849" width="13.875" style="78" customWidth="1"/>
    <col min="3850" max="4096" width="9.875" style="78"/>
    <col min="4097" max="4097" width="19.375" style="78" customWidth="1"/>
    <col min="4098" max="4098" width="15.5" style="78" customWidth="1"/>
    <col min="4099" max="4099" width="23.5" style="78" customWidth="1"/>
    <col min="4100" max="4102" width="16.875" style="78" customWidth="1"/>
    <col min="4103" max="4103" width="16.625" style="78" customWidth="1"/>
    <col min="4104" max="4104" width="12" style="78" customWidth="1"/>
    <col min="4105" max="4105" width="13.875" style="78" customWidth="1"/>
    <col min="4106" max="4352" width="9.875" style="78"/>
    <col min="4353" max="4353" width="19.375" style="78" customWidth="1"/>
    <col min="4354" max="4354" width="15.5" style="78" customWidth="1"/>
    <col min="4355" max="4355" width="23.5" style="78" customWidth="1"/>
    <col min="4356" max="4358" width="16.875" style="78" customWidth="1"/>
    <col min="4359" max="4359" width="16.625" style="78" customWidth="1"/>
    <col min="4360" max="4360" width="12" style="78" customWidth="1"/>
    <col min="4361" max="4361" width="13.875" style="78" customWidth="1"/>
    <col min="4362" max="4608" width="9.875" style="78"/>
    <col min="4609" max="4609" width="19.375" style="78" customWidth="1"/>
    <col min="4610" max="4610" width="15.5" style="78" customWidth="1"/>
    <col min="4611" max="4611" width="23.5" style="78" customWidth="1"/>
    <col min="4612" max="4614" width="16.875" style="78" customWidth="1"/>
    <col min="4615" max="4615" width="16.625" style="78" customWidth="1"/>
    <col min="4616" max="4616" width="12" style="78" customWidth="1"/>
    <col min="4617" max="4617" width="13.875" style="78" customWidth="1"/>
    <col min="4618" max="4864" width="9.875" style="78"/>
    <col min="4865" max="4865" width="19.375" style="78" customWidth="1"/>
    <col min="4866" max="4866" width="15.5" style="78" customWidth="1"/>
    <col min="4867" max="4867" width="23.5" style="78" customWidth="1"/>
    <col min="4868" max="4870" width="16.875" style="78" customWidth="1"/>
    <col min="4871" max="4871" width="16.625" style="78" customWidth="1"/>
    <col min="4872" max="4872" width="12" style="78" customWidth="1"/>
    <col min="4873" max="4873" width="13.875" style="78" customWidth="1"/>
    <col min="4874" max="5120" width="9.875" style="78"/>
    <col min="5121" max="5121" width="19.375" style="78" customWidth="1"/>
    <col min="5122" max="5122" width="15.5" style="78" customWidth="1"/>
    <col min="5123" max="5123" width="23.5" style="78" customWidth="1"/>
    <col min="5124" max="5126" width="16.875" style="78" customWidth="1"/>
    <col min="5127" max="5127" width="16.625" style="78" customWidth="1"/>
    <col min="5128" max="5128" width="12" style="78" customWidth="1"/>
    <col min="5129" max="5129" width="13.875" style="78" customWidth="1"/>
    <col min="5130" max="5376" width="9.875" style="78"/>
    <col min="5377" max="5377" width="19.375" style="78" customWidth="1"/>
    <col min="5378" max="5378" width="15.5" style="78" customWidth="1"/>
    <col min="5379" max="5379" width="23.5" style="78" customWidth="1"/>
    <col min="5380" max="5382" width="16.875" style="78" customWidth="1"/>
    <col min="5383" max="5383" width="16.625" style="78" customWidth="1"/>
    <col min="5384" max="5384" width="12" style="78" customWidth="1"/>
    <col min="5385" max="5385" width="13.875" style="78" customWidth="1"/>
    <col min="5386" max="5632" width="9.875" style="78"/>
    <col min="5633" max="5633" width="19.375" style="78" customWidth="1"/>
    <col min="5634" max="5634" width="15.5" style="78" customWidth="1"/>
    <col min="5635" max="5635" width="23.5" style="78" customWidth="1"/>
    <col min="5636" max="5638" width="16.875" style="78" customWidth="1"/>
    <col min="5639" max="5639" width="16.625" style="78" customWidth="1"/>
    <col min="5640" max="5640" width="12" style="78" customWidth="1"/>
    <col min="5641" max="5641" width="13.875" style="78" customWidth="1"/>
    <col min="5642" max="5888" width="9.875" style="78"/>
    <col min="5889" max="5889" width="19.375" style="78" customWidth="1"/>
    <col min="5890" max="5890" width="15.5" style="78" customWidth="1"/>
    <col min="5891" max="5891" width="23.5" style="78" customWidth="1"/>
    <col min="5892" max="5894" width="16.875" style="78" customWidth="1"/>
    <col min="5895" max="5895" width="16.625" style="78" customWidth="1"/>
    <col min="5896" max="5896" width="12" style="78" customWidth="1"/>
    <col min="5897" max="5897" width="13.875" style="78" customWidth="1"/>
    <col min="5898" max="6144" width="9.875" style="78"/>
    <col min="6145" max="6145" width="19.375" style="78" customWidth="1"/>
    <col min="6146" max="6146" width="15.5" style="78" customWidth="1"/>
    <col min="6147" max="6147" width="23.5" style="78" customWidth="1"/>
    <col min="6148" max="6150" width="16.875" style="78" customWidth="1"/>
    <col min="6151" max="6151" width="16.625" style="78" customWidth="1"/>
    <col min="6152" max="6152" width="12" style="78" customWidth="1"/>
    <col min="6153" max="6153" width="13.875" style="78" customWidth="1"/>
    <col min="6154" max="6400" width="9.875" style="78"/>
    <col min="6401" max="6401" width="19.375" style="78" customWidth="1"/>
    <col min="6402" max="6402" width="15.5" style="78" customWidth="1"/>
    <col min="6403" max="6403" width="23.5" style="78" customWidth="1"/>
    <col min="6404" max="6406" width="16.875" style="78" customWidth="1"/>
    <col min="6407" max="6407" width="16.625" style="78" customWidth="1"/>
    <col min="6408" max="6408" width="12" style="78" customWidth="1"/>
    <col min="6409" max="6409" width="13.875" style="78" customWidth="1"/>
    <col min="6410" max="6656" width="9.875" style="78"/>
    <col min="6657" max="6657" width="19.375" style="78" customWidth="1"/>
    <col min="6658" max="6658" width="15.5" style="78" customWidth="1"/>
    <col min="6659" max="6659" width="23.5" style="78" customWidth="1"/>
    <col min="6660" max="6662" width="16.875" style="78" customWidth="1"/>
    <col min="6663" max="6663" width="16.625" style="78" customWidth="1"/>
    <col min="6664" max="6664" width="12" style="78" customWidth="1"/>
    <col min="6665" max="6665" width="13.875" style="78" customWidth="1"/>
    <col min="6666" max="6912" width="9.875" style="78"/>
    <col min="6913" max="6913" width="19.375" style="78" customWidth="1"/>
    <col min="6914" max="6914" width="15.5" style="78" customWidth="1"/>
    <col min="6915" max="6915" width="23.5" style="78" customWidth="1"/>
    <col min="6916" max="6918" width="16.875" style="78" customWidth="1"/>
    <col min="6919" max="6919" width="16.625" style="78" customWidth="1"/>
    <col min="6920" max="6920" width="12" style="78" customWidth="1"/>
    <col min="6921" max="6921" width="13.875" style="78" customWidth="1"/>
    <col min="6922" max="7168" width="9.875" style="78"/>
    <col min="7169" max="7169" width="19.375" style="78" customWidth="1"/>
    <col min="7170" max="7170" width="15.5" style="78" customWidth="1"/>
    <col min="7171" max="7171" width="23.5" style="78" customWidth="1"/>
    <col min="7172" max="7174" width="16.875" style="78" customWidth="1"/>
    <col min="7175" max="7175" width="16.625" style="78" customWidth="1"/>
    <col min="7176" max="7176" width="12" style="78" customWidth="1"/>
    <col min="7177" max="7177" width="13.875" style="78" customWidth="1"/>
    <col min="7178" max="7424" width="9.875" style="78"/>
    <col min="7425" max="7425" width="19.375" style="78" customWidth="1"/>
    <col min="7426" max="7426" width="15.5" style="78" customWidth="1"/>
    <col min="7427" max="7427" width="23.5" style="78" customWidth="1"/>
    <col min="7428" max="7430" width="16.875" style="78" customWidth="1"/>
    <col min="7431" max="7431" width="16.625" style="78" customWidth="1"/>
    <col min="7432" max="7432" width="12" style="78" customWidth="1"/>
    <col min="7433" max="7433" width="13.875" style="78" customWidth="1"/>
    <col min="7434" max="7680" width="9.875" style="78"/>
    <col min="7681" max="7681" width="19.375" style="78" customWidth="1"/>
    <col min="7682" max="7682" width="15.5" style="78" customWidth="1"/>
    <col min="7683" max="7683" width="23.5" style="78" customWidth="1"/>
    <col min="7684" max="7686" width="16.875" style="78" customWidth="1"/>
    <col min="7687" max="7687" width="16.625" style="78" customWidth="1"/>
    <col min="7688" max="7688" width="12" style="78" customWidth="1"/>
    <col min="7689" max="7689" width="13.875" style="78" customWidth="1"/>
    <col min="7690" max="7936" width="9.875" style="78"/>
    <col min="7937" max="7937" width="19.375" style="78" customWidth="1"/>
    <col min="7938" max="7938" width="15.5" style="78" customWidth="1"/>
    <col min="7939" max="7939" width="23.5" style="78" customWidth="1"/>
    <col min="7940" max="7942" width="16.875" style="78" customWidth="1"/>
    <col min="7943" max="7943" width="16.625" style="78" customWidth="1"/>
    <col min="7944" max="7944" width="12" style="78" customWidth="1"/>
    <col min="7945" max="7945" width="13.875" style="78" customWidth="1"/>
    <col min="7946" max="8192" width="9.875" style="78"/>
    <col min="8193" max="8193" width="19.375" style="78" customWidth="1"/>
    <col min="8194" max="8194" width="15.5" style="78" customWidth="1"/>
    <col min="8195" max="8195" width="23.5" style="78" customWidth="1"/>
    <col min="8196" max="8198" width="16.875" style="78" customWidth="1"/>
    <col min="8199" max="8199" width="16.625" style="78" customWidth="1"/>
    <col min="8200" max="8200" width="12" style="78" customWidth="1"/>
    <col min="8201" max="8201" width="13.875" style="78" customWidth="1"/>
    <col min="8202" max="8448" width="9.875" style="78"/>
    <col min="8449" max="8449" width="19.375" style="78" customWidth="1"/>
    <col min="8450" max="8450" width="15.5" style="78" customWidth="1"/>
    <col min="8451" max="8451" width="23.5" style="78" customWidth="1"/>
    <col min="8452" max="8454" width="16.875" style="78" customWidth="1"/>
    <col min="8455" max="8455" width="16.625" style="78" customWidth="1"/>
    <col min="8456" max="8456" width="12" style="78" customWidth="1"/>
    <col min="8457" max="8457" width="13.875" style="78" customWidth="1"/>
    <col min="8458" max="8704" width="9.875" style="78"/>
    <col min="8705" max="8705" width="19.375" style="78" customWidth="1"/>
    <col min="8706" max="8706" width="15.5" style="78" customWidth="1"/>
    <col min="8707" max="8707" width="23.5" style="78" customWidth="1"/>
    <col min="8708" max="8710" width="16.875" style="78" customWidth="1"/>
    <col min="8711" max="8711" width="16.625" style="78" customWidth="1"/>
    <col min="8712" max="8712" width="12" style="78" customWidth="1"/>
    <col min="8713" max="8713" width="13.875" style="78" customWidth="1"/>
    <col min="8714" max="8960" width="9.875" style="78"/>
    <col min="8961" max="8961" width="19.375" style="78" customWidth="1"/>
    <col min="8962" max="8962" width="15.5" style="78" customWidth="1"/>
    <col min="8963" max="8963" width="23.5" style="78" customWidth="1"/>
    <col min="8964" max="8966" width="16.875" style="78" customWidth="1"/>
    <col min="8967" max="8967" width="16.625" style="78" customWidth="1"/>
    <col min="8968" max="8968" width="12" style="78" customWidth="1"/>
    <col min="8969" max="8969" width="13.875" style="78" customWidth="1"/>
    <col min="8970" max="9216" width="9.875" style="78"/>
    <col min="9217" max="9217" width="19.375" style="78" customWidth="1"/>
    <col min="9218" max="9218" width="15.5" style="78" customWidth="1"/>
    <col min="9219" max="9219" width="23.5" style="78" customWidth="1"/>
    <col min="9220" max="9222" width="16.875" style="78" customWidth="1"/>
    <col min="9223" max="9223" width="16.625" style="78" customWidth="1"/>
    <col min="9224" max="9224" width="12" style="78" customWidth="1"/>
    <col min="9225" max="9225" width="13.875" style="78" customWidth="1"/>
    <col min="9226" max="9472" width="9.875" style="78"/>
    <col min="9473" max="9473" width="19.375" style="78" customWidth="1"/>
    <col min="9474" max="9474" width="15.5" style="78" customWidth="1"/>
    <col min="9475" max="9475" width="23.5" style="78" customWidth="1"/>
    <col min="9476" max="9478" width="16.875" style="78" customWidth="1"/>
    <col min="9479" max="9479" width="16.625" style="78" customWidth="1"/>
    <col min="9480" max="9480" width="12" style="78" customWidth="1"/>
    <col min="9481" max="9481" width="13.875" style="78" customWidth="1"/>
    <col min="9482" max="9728" width="9.875" style="78"/>
    <col min="9729" max="9729" width="19.375" style="78" customWidth="1"/>
    <col min="9730" max="9730" width="15.5" style="78" customWidth="1"/>
    <col min="9731" max="9731" width="23.5" style="78" customWidth="1"/>
    <col min="9732" max="9734" width="16.875" style="78" customWidth="1"/>
    <col min="9735" max="9735" width="16.625" style="78" customWidth="1"/>
    <col min="9736" max="9736" width="12" style="78" customWidth="1"/>
    <col min="9737" max="9737" width="13.875" style="78" customWidth="1"/>
    <col min="9738" max="9984" width="9.875" style="78"/>
    <col min="9985" max="9985" width="19.375" style="78" customWidth="1"/>
    <col min="9986" max="9986" width="15.5" style="78" customWidth="1"/>
    <col min="9987" max="9987" width="23.5" style="78" customWidth="1"/>
    <col min="9988" max="9990" width="16.875" style="78" customWidth="1"/>
    <col min="9991" max="9991" width="16.625" style="78" customWidth="1"/>
    <col min="9992" max="9992" width="12" style="78" customWidth="1"/>
    <col min="9993" max="9993" width="13.875" style="78" customWidth="1"/>
    <col min="9994" max="10240" width="9.875" style="78"/>
    <col min="10241" max="10241" width="19.375" style="78" customWidth="1"/>
    <col min="10242" max="10242" width="15.5" style="78" customWidth="1"/>
    <col min="10243" max="10243" width="23.5" style="78" customWidth="1"/>
    <col min="10244" max="10246" width="16.875" style="78" customWidth="1"/>
    <col min="10247" max="10247" width="16.625" style="78" customWidth="1"/>
    <col min="10248" max="10248" width="12" style="78" customWidth="1"/>
    <col min="10249" max="10249" width="13.875" style="78" customWidth="1"/>
    <col min="10250" max="10496" width="9.875" style="78"/>
    <col min="10497" max="10497" width="19.375" style="78" customWidth="1"/>
    <col min="10498" max="10498" width="15.5" style="78" customWidth="1"/>
    <col min="10499" max="10499" width="23.5" style="78" customWidth="1"/>
    <col min="10500" max="10502" width="16.875" style="78" customWidth="1"/>
    <col min="10503" max="10503" width="16.625" style="78" customWidth="1"/>
    <col min="10504" max="10504" width="12" style="78" customWidth="1"/>
    <col min="10505" max="10505" width="13.875" style="78" customWidth="1"/>
    <col min="10506" max="10752" width="9.875" style="78"/>
    <col min="10753" max="10753" width="19.375" style="78" customWidth="1"/>
    <col min="10754" max="10754" width="15.5" style="78" customWidth="1"/>
    <col min="10755" max="10755" width="23.5" style="78" customWidth="1"/>
    <col min="10756" max="10758" width="16.875" style="78" customWidth="1"/>
    <col min="10759" max="10759" width="16.625" style="78" customWidth="1"/>
    <col min="10760" max="10760" width="12" style="78" customWidth="1"/>
    <col min="10761" max="10761" width="13.875" style="78" customWidth="1"/>
    <col min="10762" max="11008" width="9.875" style="78"/>
    <col min="11009" max="11009" width="19.375" style="78" customWidth="1"/>
    <col min="11010" max="11010" width="15.5" style="78" customWidth="1"/>
    <col min="11011" max="11011" width="23.5" style="78" customWidth="1"/>
    <col min="11012" max="11014" width="16.875" style="78" customWidth="1"/>
    <col min="11015" max="11015" width="16.625" style="78" customWidth="1"/>
    <col min="11016" max="11016" width="12" style="78" customWidth="1"/>
    <col min="11017" max="11017" width="13.875" style="78" customWidth="1"/>
    <col min="11018" max="11264" width="9.875" style="78"/>
    <col min="11265" max="11265" width="19.375" style="78" customWidth="1"/>
    <col min="11266" max="11266" width="15.5" style="78" customWidth="1"/>
    <col min="11267" max="11267" width="23.5" style="78" customWidth="1"/>
    <col min="11268" max="11270" width="16.875" style="78" customWidth="1"/>
    <col min="11271" max="11271" width="16.625" style="78" customWidth="1"/>
    <col min="11272" max="11272" width="12" style="78" customWidth="1"/>
    <col min="11273" max="11273" width="13.875" style="78" customWidth="1"/>
    <col min="11274" max="11520" width="9.875" style="78"/>
    <col min="11521" max="11521" width="19.375" style="78" customWidth="1"/>
    <col min="11522" max="11522" width="15.5" style="78" customWidth="1"/>
    <col min="11523" max="11523" width="23.5" style="78" customWidth="1"/>
    <col min="11524" max="11526" width="16.875" style="78" customWidth="1"/>
    <col min="11527" max="11527" width="16.625" style="78" customWidth="1"/>
    <col min="11528" max="11528" width="12" style="78" customWidth="1"/>
    <col min="11529" max="11529" width="13.875" style="78" customWidth="1"/>
    <col min="11530" max="11776" width="9.875" style="78"/>
    <col min="11777" max="11777" width="19.375" style="78" customWidth="1"/>
    <col min="11778" max="11778" width="15.5" style="78" customWidth="1"/>
    <col min="11779" max="11779" width="23.5" style="78" customWidth="1"/>
    <col min="11780" max="11782" width="16.875" style="78" customWidth="1"/>
    <col min="11783" max="11783" width="16.625" style="78" customWidth="1"/>
    <col min="11784" max="11784" width="12" style="78" customWidth="1"/>
    <col min="11785" max="11785" width="13.875" style="78" customWidth="1"/>
    <col min="11786" max="12032" width="9.875" style="78"/>
    <col min="12033" max="12033" width="19.375" style="78" customWidth="1"/>
    <col min="12034" max="12034" width="15.5" style="78" customWidth="1"/>
    <col min="12035" max="12035" width="23.5" style="78" customWidth="1"/>
    <col min="12036" max="12038" width="16.875" style="78" customWidth="1"/>
    <col min="12039" max="12039" width="16.625" style="78" customWidth="1"/>
    <col min="12040" max="12040" width="12" style="78" customWidth="1"/>
    <col min="12041" max="12041" width="13.875" style="78" customWidth="1"/>
    <col min="12042" max="12288" width="9.875" style="78"/>
    <col min="12289" max="12289" width="19.375" style="78" customWidth="1"/>
    <col min="12290" max="12290" width="15.5" style="78" customWidth="1"/>
    <col min="12291" max="12291" width="23.5" style="78" customWidth="1"/>
    <col min="12292" max="12294" width="16.875" style="78" customWidth="1"/>
    <col min="12295" max="12295" width="16.625" style="78" customWidth="1"/>
    <col min="12296" max="12296" width="12" style="78" customWidth="1"/>
    <col min="12297" max="12297" width="13.875" style="78" customWidth="1"/>
    <col min="12298" max="12544" width="9.875" style="78"/>
    <col min="12545" max="12545" width="19.375" style="78" customWidth="1"/>
    <col min="12546" max="12546" width="15.5" style="78" customWidth="1"/>
    <col min="12547" max="12547" width="23.5" style="78" customWidth="1"/>
    <col min="12548" max="12550" width="16.875" style="78" customWidth="1"/>
    <col min="12551" max="12551" width="16.625" style="78" customWidth="1"/>
    <col min="12552" max="12552" width="12" style="78" customWidth="1"/>
    <col min="12553" max="12553" width="13.875" style="78" customWidth="1"/>
    <col min="12554" max="12800" width="9.875" style="78"/>
    <col min="12801" max="12801" width="19.375" style="78" customWidth="1"/>
    <col min="12802" max="12802" width="15.5" style="78" customWidth="1"/>
    <col min="12803" max="12803" width="23.5" style="78" customWidth="1"/>
    <col min="12804" max="12806" width="16.875" style="78" customWidth="1"/>
    <col min="12807" max="12807" width="16.625" style="78" customWidth="1"/>
    <col min="12808" max="12808" width="12" style="78" customWidth="1"/>
    <col min="12809" max="12809" width="13.875" style="78" customWidth="1"/>
    <col min="12810" max="13056" width="9.875" style="78"/>
    <col min="13057" max="13057" width="19.375" style="78" customWidth="1"/>
    <col min="13058" max="13058" width="15.5" style="78" customWidth="1"/>
    <col min="13059" max="13059" width="23.5" style="78" customWidth="1"/>
    <col min="13060" max="13062" width="16.875" style="78" customWidth="1"/>
    <col min="13063" max="13063" width="16.625" style="78" customWidth="1"/>
    <col min="13064" max="13064" width="12" style="78" customWidth="1"/>
    <col min="13065" max="13065" width="13.875" style="78" customWidth="1"/>
    <col min="13066" max="13312" width="9.875" style="78"/>
    <col min="13313" max="13313" width="19.375" style="78" customWidth="1"/>
    <col min="13314" max="13314" width="15.5" style="78" customWidth="1"/>
    <col min="13315" max="13315" width="23.5" style="78" customWidth="1"/>
    <col min="13316" max="13318" width="16.875" style="78" customWidth="1"/>
    <col min="13319" max="13319" width="16.625" style="78" customWidth="1"/>
    <col min="13320" max="13320" width="12" style="78" customWidth="1"/>
    <col min="13321" max="13321" width="13.875" style="78" customWidth="1"/>
    <col min="13322" max="13568" width="9.875" style="78"/>
    <col min="13569" max="13569" width="19.375" style="78" customWidth="1"/>
    <col min="13570" max="13570" width="15.5" style="78" customWidth="1"/>
    <col min="13571" max="13571" width="23.5" style="78" customWidth="1"/>
    <col min="13572" max="13574" width="16.875" style="78" customWidth="1"/>
    <col min="13575" max="13575" width="16.625" style="78" customWidth="1"/>
    <col min="13576" max="13576" width="12" style="78" customWidth="1"/>
    <col min="13577" max="13577" width="13.875" style="78" customWidth="1"/>
    <col min="13578" max="13824" width="9.875" style="78"/>
    <col min="13825" max="13825" width="19.375" style="78" customWidth="1"/>
    <col min="13826" max="13826" width="15.5" style="78" customWidth="1"/>
    <col min="13827" max="13827" width="23.5" style="78" customWidth="1"/>
    <col min="13828" max="13830" width="16.875" style="78" customWidth="1"/>
    <col min="13831" max="13831" width="16.625" style="78" customWidth="1"/>
    <col min="13832" max="13832" width="12" style="78" customWidth="1"/>
    <col min="13833" max="13833" width="13.875" style="78" customWidth="1"/>
    <col min="13834" max="14080" width="9.875" style="78"/>
    <col min="14081" max="14081" width="19.375" style="78" customWidth="1"/>
    <col min="14082" max="14082" width="15.5" style="78" customWidth="1"/>
    <col min="14083" max="14083" width="23.5" style="78" customWidth="1"/>
    <col min="14084" max="14086" width="16.875" style="78" customWidth="1"/>
    <col min="14087" max="14087" width="16.625" style="78" customWidth="1"/>
    <col min="14088" max="14088" width="12" style="78" customWidth="1"/>
    <col min="14089" max="14089" width="13.875" style="78" customWidth="1"/>
    <col min="14090" max="14336" width="9.875" style="78"/>
    <col min="14337" max="14337" width="19.375" style="78" customWidth="1"/>
    <col min="14338" max="14338" width="15.5" style="78" customWidth="1"/>
    <col min="14339" max="14339" width="23.5" style="78" customWidth="1"/>
    <col min="14340" max="14342" width="16.875" style="78" customWidth="1"/>
    <col min="14343" max="14343" width="16.625" style="78" customWidth="1"/>
    <col min="14344" max="14344" width="12" style="78" customWidth="1"/>
    <col min="14345" max="14345" width="13.875" style="78" customWidth="1"/>
    <col min="14346" max="14592" width="9.875" style="78"/>
    <col min="14593" max="14593" width="19.375" style="78" customWidth="1"/>
    <col min="14594" max="14594" width="15.5" style="78" customWidth="1"/>
    <col min="14595" max="14595" width="23.5" style="78" customWidth="1"/>
    <col min="14596" max="14598" width="16.875" style="78" customWidth="1"/>
    <col min="14599" max="14599" width="16.625" style="78" customWidth="1"/>
    <col min="14600" max="14600" width="12" style="78" customWidth="1"/>
    <col min="14601" max="14601" width="13.875" style="78" customWidth="1"/>
    <col min="14602" max="14848" width="9.875" style="78"/>
    <col min="14849" max="14849" width="19.375" style="78" customWidth="1"/>
    <col min="14850" max="14850" width="15.5" style="78" customWidth="1"/>
    <col min="14851" max="14851" width="23.5" style="78" customWidth="1"/>
    <col min="14852" max="14854" width="16.875" style="78" customWidth="1"/>
    <col min="14855" max="14855" width="16.625" style="78" customWidth="1"/>
    <col min="14856" max="14856" width="12" style="78" customWidth="1"/>
    <col min="14857" max="14857" width="13.875" style="78" customWidth="1"/>
    <col min="14858" max="15104" width="9.875" style="78"/>
    <col min="15105" max="15105" width="19.375" style="78" customWidth="1"/>
    <col min="15106" max="15106" width="15.5" style="78" customWidth="1"/>
    <col min="15107" max="15107" width="23.5" style="78" customWidth="1"/>
    <col min="15108" max="15110" width="16.875" style="78" customWidth="1"/>
    <col min="15111" max="15111" width="16.625" style="78" customWidth="1"/>
    <col min="15112" max="15112" width="12" style="78" customWidth="1"/>
    <col min="15113" max="15113" width="13.875" style="78" customWidth="1"/>
    <col min="15114" max="15360" width="9.875" style="78"/>
    <col min="15361" max="15361" width="19.375" style="78" customWidth="1"/>
    <col min="15362" max="15362" width="15.5" style="78" customWidth="1"/>
    <col min="15363" max="15363" width="23.5" style="78" customWidth="1"/>
    <col min="15364" max="15366" width="16.875" style="78" customWidth="1"/>
    <col min="15367" max="15367" width="16.625" style="78" customWidth="1"/>
    <col min="15368" max="15368" width="12" style="78" customWidth="1"/>
    <col min="15369" max="15369" width="13.875" style="78" customWidth="1"/>
    <col min="15370" max="15616" width="9.875" style="78"/>
    <col min="15617" max="15617" width="19.375" style="78" customWidth="1"/>
    <col min="15618" max="15618" width="15.5" style="78" customWidth="1"/>
    <col min="15619" max="15619" width="23.5" style="78" customWidth="1"/>
    <col min="15620" max="15622" width="16.875" style="78" customWidth="1"/>
    <col min="15623" max="15623" width="16.625" style="78" customWidth="1"/>
    <col min="15624" max="15624" width="12" style="78" customWidth="1"/>
    <col min="15625" max="15625" width="13.875" style="78" customWidth="1"/>
    <col min="15626" max="15872" width="9.875" style="78"/>
    <col min="15873" max="15873" width="19.375" style="78" customWidth="1"/>
    <col min="15874" max="15874" width="15.5" style="78" customWidth="1"/>
    <col min="15875" max="15875" width="23.5" style="78" customWidth="1"/>
    <col min="15876" max="15878" width="16.875" style="78" customWidth="1"/>
    <col min="15879" max="15879" width="16.625" style="78" customWidth="1"/>
    <col min="15880" max="15880" width="12" style="78" customWidth="1"/>
    <col min="15881" max="15881" width="13.875" style="78" customWidth="1"/>
    <col min="15882" max="16128" width="9.875" style="78"/>
    <col min="16129" max="16129" width="19.375" style="78" customWidth="1"/>
    <col min="16130" max="16130" width="15.5" style="78" customWidth="1"/>
    <col min="16131" max="16131" width="23.5" style="78" customWidth="1"/>
    <col min="16132" max="16134" width="16.875" style="78" customWidth="1"/>
    <col min="16135" max="16135" width="16.625" style="78" customWidth="1"/>
    <col min="16136" max="16136" width="12" style="78" customWidth="1"/>
    <col min="16137" max="16137" width="13.875" style="78" customWidth="1"/>
    <col min="16138" max="16384" width="9.875" style="78"/>
  </cols>
  <sheetData>
    <row r="1" spans="1:13" s="65" customFormat="1" ht="15" customHeight="1"/>
    <row r="2" spans="1:13" s="65" customFormat="1" ht="18.75">
      <c r="A2" s="258" t="s">
        <v>126</v>
      </c>
      <c r="B2" s="258"/>
      <c r="C2" s="258"/>
      <c r="D2" s="258"/>
      <c r="E2" s="258"/>
      <c r="F2" s="258"/>
      <c r="G2" s="258"/>
      <c r="H2" s="66"/>
      <c r="I2" s="66"/>
      <c r="J2" s="67"/>
      <c r="K2" s="67"/>
      <c r="L2" s="67"/>
      <c r="M2" s="67"/>
    </row>
    <row r="3" spans="1:13" s="67" customFormat="1" ht="9.75" customHeight="1">
      <c r="A3" s="68"/>
      <c r="B3" s="69"/>
      <c r="C3" s="69"/>
      <c r="D3" s="69"/>
      <c r="E3" s="69"/>
      <c r="F3" s="69"/>
      <c r="G3" s="69"/>
      <c r="H3" s="66"/>
      <c r="I3" s="66"/>
    </row>
    <row r="4" spans="1:13" s="71" customFormat="1" ht="24">
      <c r="A4" s="81" t="s">
        <v>55</v>
      </c>
      <c r="B4" s="99" t="s">
        <v>127</v>
      </c>
      <c r="C4" s="99" t="s">
        <v>128</v>
      </c>
      <c r="D4" s="83" t="s">
        <v>129</v>
      </c>
      <c r="E4" s="72" t="s">
        <v>130</v>
      </c>
      <c r="F4" s="72" t="s">
        <v>131</v>
      </c>
      <c r="G4" s="72" t="s">
        <v>123</v>
      </c>
    </row>
    <row r="5" spans="1:13" s="71" customFormat="1" ht="15.95" customHeight="1">
      <c r="A5" s="93"/>
      <c r="B5" s="84"/>
      <c r="C5" s="84"/>
      <c r="D5" s="75">
        <f>B5-C5</f>
        <v>0</v>
      </c>
      <c r="E5" s="84"/>
      <c r="F5" s="84"/>
      <c r="G5" s="84"/>
    </row>
    <row r="6" spans="1:13" s="71" customFormat="1" ht="15.95" customHeight="1">
      <c r="A6" s="93"/>
      <c r="B6" s="84"/>
      <c r="C6" s="84"/>
      <c r="D6" s="75">
        <f t="shared" ref="D6:D19" si="0">B6-C6</f>
        <v>0</v>
      </c>
      <c r="E6" s="84"/>
      <c r="F6" s="84"/>
      <c r="G6" s="84"/>
    </row>
    <row r="7" spans="1:13" s="71" customFormat="1" ht="15.95" customHeight="1">
      <c r="A7" s="93"/>
      <c r="B7" s="84"/>
      <c r="C7" s="84"/>
      <c r="D7" s="75">
        <f t="shared" si="0"/>
        <v>0</v>
      </c>
      <c r="E7" s="84"/>
      <c r="F7" s="84"/>
      <c r="G7" s="84"/>
    </row>
    <row r="8" spans="1:13" s="71" customFormat="1" ht="15.95" customHeight="1">
      <c r="A8" s="93"/>
      <c r="B8" s="84"/>
      <c r="C8" s="84"/>
      <c r="D8" s="75">
        <f t="shared" si="0"/>
        <v>0</v>
      </c>
      <c r="E8" s="84"/>
      <c r="F8" s="84"/>
      <c r="G8" s="84"/>
    </row>
    <row r="9" spans="1:13" s="71" customFormat="1" ht="15.95" customHeight="1">
      <c r="A9" s="93"/>
      <c r="B9" s="84"/>
      <c r="C9" s="84"/>
      <c r="D9" s="75">
        <f t="shared" si="0"/>
        <v>0</v>
      </c>
      <c r="E9" s="84"/>
      <c r="F9" s="84"/>
      <c r="G9" s="84"/>
    </row>
    <row r="10" spans="1:13" s="71" customFormat="1" ht="15.95" customHeight="1">
      <c r="A10" s="93"/>
      <c r="B10" s="84"/>
      <c r="C10" s="84"/>
      <c r="D10" s="75">
        <f t="shared" si="0"/>
        <v>0</v>
      </c>
      <c r="E10" s="84"/>
      <c r="F10" s="84"/>
      <c r="G10" s="84"/>
    </row>
    <row r="11" spans="1:13" s="71" customFormat="1" ht="15.95" customHeight="1">
      <c r="A11" s="93"/>
      <c r="B11" s="84"/>
      <c r="C11" s="84"/>
      <c r="D11" s="75">
        <f t="shared" si="0"/>
        <v>0</v>
      </c>
      <c r="E11" s="84"/>
      <c r="F11" s="84"/>
      <c r="G11" s="84"/>
    </row>
    <row r="12" spans="1:13" s="71" customFormat="1" ht="15.95" customHeight="1">
      <c r="A12" s="93"/>
      <c r="B12" s="84"/>
      <c r="C12" s="84"/>
      <c r="D12" s="75">
        <f t="shared" si="0"/>
        <v>0</v>
      </c>
      <c r="E12" s="84"/>
      <c r="F12" s="84"/>
      <c r="G12" s="84"/>
    </row>
    <row r="13" spans="1:13" s="71" customFormat="1" ht="15.95" customHeight="1">
      <c r="A13" s="93"/>
      <c r="B13" s="84"/>
      <c r="C13" s="84"/>
      <c r="D13" s="75">
        <f t="shared" si="0"/>
        <v>0</v>
      </c>
      <c r="E13" s="84"/>
      <c r="F13" s="84"/>
      <c r="G13" s="84"/>
    </row>
    <row r="14" spans="1:13" s="71" customFormat="1" ht="15.95" customHeight="1">
      <c r="A14" s="93"/>
      <c r="B14" s="84"/>
      <c r="C14" s="84"/>
      <c r="D14" s="75">
        <f t="shared" si="0"/>
        <v>0</v>
      </c>
      <c r="E14" s="84"/>
      <c r="F14" s="84"/>
      <c r="G14" s="84"/>
    </row>
    <row r="15" spans="1:13" s="71" customFormat="1" ht="15.95" customHeight="1">
      <c r="A15" s="93"/>
      <c r="B15" s="84"/>
      <c r="C15" s="84"/>
      <c r="D15" s="75">
        <f t="shared" si="0"/>
        <v>0</v>
      </c>
      <c r="E15" s="84"/>
      <c r="F15" s="84"/>
      <c r="G15" s="84"/>
    </row>
    <row r="16" spans="1:13" s="71" customFormat="1" ht="15.95" customHeight="1">
      <c r="A16" s="93"/>
      <c r="B16" s="84"/>
      <c r="C16" s="84"/>
      <c r="D16" s="75">
        <f t="shared" si="0"/>
        <v>0</v>
      </c>
      <c r="E16" s="84"/>
      <c r="F16" s="84"/>
      <c r="G16" s="84"/>
    </row>
    <row r="17" spans="1:7" s="71" customFormat="1" ht="15.95" customHeight="1">
      <c r="A17" s="93"/>
      <c r="B17" s="84"/>
      <c r="C17" s="84"/>
      <c r="D17" s="75">
        <f t="shared" si="0"/>
        <v>0</v>
      </c>
      <c r="E17" s="84"/>
      <c r="F17" s="84"/>
      <c r="G17" s="84"/>
    </row>
    <row r="18" spans="1:7" s="71" customFormat="1" ht="15.95" customHeight="1">
      <c r="A18" s="93"/>
      <c r="B18" s="84"/>
      <c r="C18" s="84"/>
      <c r="D18" s="75">
        <f t="shared" si="0"/>
        <v>0</v>
      </c>
      <c r="E18" s="84"/>
      <c r="F18" s="84"/>
      <c r="G18" s="84"/>
    </row>
    <row r="19" spans="1:7" s="71" customFormat="1" ht="15.95" customHeight="1">
      <c r="A19" s="96"/>
      <c r="B19" s="84"/>
      <c r="C19" s="84"/>
      <c r="D19" s="75">
        <f t="shared" si="0"/>
        <v>0</v>
      </c>
      <c r="E19" s="84"/>
      <c r="F19" s="84"/>
      <c r="G19" s="84"/>
    </row>
    <row r="20" spans="1:7" s="71" customFormat="1" ht="15.95" customHeight="1">
      <c r="A20" s="77" t="s">
        <v>78</v>
      </c>
      <c r="B20" s="75">
        <f>SUM(B5:B19)</f>
        <v>0</v>
      </c>
      <c r="C20" s="100" t="s">
        <v>132</v>
      </c>
      <c r="D20" s="75">
        <f>SUM(D5:D19)</f>
        <v>0</v>
      </c>
      <c r="E20" s="100" t="s">
        <v>132</v>
      </c>
      <c r="F20" s="100" t="s">
        <v>132</v>
      </c>
      <c r="G20" s="100" t="s">
        <v>132</v>
      </c>
    </row>
    <row r="21" spans="1:7" ht="15.95" customHeight="1"/>
    <row r="22" spans="1:7" ht="15.95" customHeight="1">
      <c r="A22" s="80"/>
    </row>
    <row r="23" spans="1:7" ht="15.95" customHeight="1">
      <c r="A23" s="80"/>
    </row>
  </sheetData>
  <mergeCells count="1">
    <mergeCell ref="A2:G2"/>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
  <sheetViews>
    <sheetView workbookViewId="0">
      <selection activeCell="C14" sqref="C14"/>
    </sheetView>
  </sheetViews>
  <sheetFormatPr defaultColWidth="9.875" defaultRowHeight="14.25"/>
  <cols>
    <col min="1" max="1" width="35.5" style="78" bestFit="1" customWidth="1"/>
    <col min="2" max="2" width="18.125" style="78" customWidth="1"/>
    <col min="3" max="4" width="16.625" style="78" customWidth="1"/>
    <col min="5" max="6" width="18.125" style="78" customWidth="1"/>
    <col min="7" max="7" width="12" style="78" customWidth="1"/>
    <col min="8" max="8" width="13.875" style="78" customWidth="1"/>
    <col min="9" max="256" width="9.875" style="78"/>
    <col min="257" max="257" width="35.5" style="78" bestFit="1" customWidth="1"/>
    <col min="258" max="258" width="18.125" style="78" customWidth="1"/>
    <col min="259" max="260" width="16.625" style="78" customWidth="1"/>
    <col min="261" max="262" width="18.125" style="78" customWidth="1"/>
    <col min="263" max="263" width="12" style="78" customWidth="1"/>
    <col min="264" max="264" width="13.875" style="78" customWidth="1"/>
    <col min="265" max="512" width="9.875" style="78"/>
    <col min="513" max="513" width="35.5" style="78" bestFit="1" customWidth="1"/>
    <col min="514" max="514" width="18.125" style="78" customWidth="1"/>
    <col min="515" max="516" width="16.625" style="78" customWidth="1"/>
    <col min="517" max="518" width="18.125" style="78" customWidth="1"/>
    <col min="519" max="519" width="12" style="78" customWidth="1"/>
    <col min="520" max="520" width="13.875" style="78" customWidth="1"/>
    <col min="521" max="768" width="9.875" style="78"/>
    <col min="769" max="769" width="35.5" style="78" bestFit="1" customWidth="1"/>
    <col min="770" max="770" width="18.125" style="78" customWidth="1"/>
    <col min="771" max="772" width="16.625" style="78" customWidth="1"/>
    <col min="773" max="774" width="18.125" style="78" customWidth="1"/>
    <col min="775" max="775" width="12" style="78" customWidth="1"/>
    <col min="776" max="776" width="13.875" style="78" customWidth="1"/>
    <col min="777" max="1024" width="9.875" style="78"/>
    <col min="1025" max="1025" width="35.5" style="78" bestFit="1" customWidth="1"/>
    <col min="1026" max="1026" width="18.125" style="78" customWidth="1"/>
    <col min="1027" max="1028" width="16.625" style="78" customWidth="1"/>
    <col min="1029" max="1030" width="18.125" style="78" customWidth="1"/>
    <col min="1031" max="1031" width="12" style="78" customWidth="1"/>
    <col min="1032" max="1032" width="13.875" style="78" customWidth="1"/>
    <col min="1033" max="1280" width="9.875" style="78"/>
    <col min="1281" max="1281" width="35.5" style="78" bestFit="1" customWidth="1"/>
    <col min="1282" max="1282" width="18.125" style="78" customWidth="1"/>
    <col min="1283" max="1284" width="16.625" style="78" customWidth="1"/>
    <col min="1285" max="1286" width="18.125" style="78" customWidth="1"/>
    <col min="1287" max="1287" width="12" style="78" customWidth="1"/>
    <col min="1288" max="1288" width="13.875" style="78" customWidth="1"/>
    <col min="1289" max="1536" width="9.875" style="78"/>
    <col min="1537" max="1537" width="35.5" style="78" bestFit="1" customWidth="1"/>
    <col min="1538" max="1538" width="18.125" style="78" customWidth="1"/>
    <col min="1539" max="1540" width="16.625" style="78" customWidth="1"/>
    <col min="1541" max="1542" width="18.125" style="78" customWidth="1"/>
    <col min="1543" max="1543" width="12" style="78" customWidth="1"/>
    <col min="1544" max="1544" width="13.875" style="78" customWidth="1"/>
    <col min="1545" max="1792" width="9.875" style="78"/>
    <col min="1793" max="1793" width="35.5" style="78" bestFit="1" customWidth="1"/>
    <col min="1794" max="1794" width="18.125" style="78" customWidth="1"/>
    <col min="1795" max="1796" width="16.625" style="78" customWidth="1"/>
    <col min="1797" max="1798" width="18.125" style="78" customWidth="1"/>
    <col min="1799" max="1799" width="12" style="78" customWidth="1"/>
    <col min="1800" max="1800" width="13.875" style="78" customWidth="1"/>
    <col min="1801" max="2048" width="9.875" style="78"/>
    <col min="2049" max="2049" width="35.5" style="78" bestFit="1" customWidth="1"/>
    <col min="2050" max="2050" width="18.125" style="78" customWidth="1"/>
    <col min="2051" max="2052" width="16.625" style="78" customWidth="1"/>
    <col min="2053" max="2054" width="18.125" style="78" customWidth="1"/>
    <col min="2055" max="2055" width="12" style="78" customWidth="1"/>
    <col min="2056" max="2056" width="13.875" style="78" customWidth="1"/>
    <col min="2057" max="2304" width="9.875" style="78"/>
    <col min="2305" max="2305" width="35.5" style="78" bestFit="1" customWidth="1"/>
    <col min="2306" max="2306" width="18.125" style="78" customWidth="1"/>
    <col min="2307" max="2308" width="16.625" style="78" customWidth="1"/>
    <col min="2309" max="2310" width="18.125" style="78" customWidth="1"/>
    <col min="2311" max="2311" width="12" style="78" customWidth="1"/>
    <col min="2312" max="2312" width="13.875" style="78" customWidth="1"/>
    <col min="2313" max="2560" width="9.875" style="78"/>
    <col min="2561" max="2561" width="35.5" style="78" bestFit="1" customWidth="1"/>
    <col min="2562" max="2562" width="18.125" style="78" customWidth="1"/>
    <col min="2563" max="2564" width="16.625" style="78" customWidth="1"/>
    <col min="2565" max="2566" width="18.125" style="78" customWidth="1"/>
    <col min="2567" max="2567" width="12" style="78" customWidth="1"/>
    <col min="2568" max="2568" width="13.875" style="78" customWidth="1"/>
    <col min="2569" max="2816" width="9.875" style="78"/>
    <col min="2817" max="2817" width="35.5" style="78" bestFit="1" customWidth="1"/>
    <col min="2818" max="2818" width="18.125" style="78" customWidth="1"/>
    <col min="2819" max="2820" width="16.625" style="78" customWidth="1"/>
    <col min="2821" max="2822" width="18.125" style="78" customWidth="1"/>
    <col min="2823" max="2823" width="12" style="78" customWidth="1"/>
    <col min="2824" max="2824" width="13.875" style="78" customWidth="1"/>
    <col min="2825" max="3072" width="9.875" style="78"/>
    <col min="3073" max="3073" width="35.5" style="78" bestFit="1" customWidth="1"/>
    <col min="3074" max="3074" width="18.125" style="78" customWidth="1"/>
    <col min="3075" max="3076" width="16.625" style="78" customWidth="1"/>
    <col min="3077" max="3078" width="18.125" style="78" customWidth="1"/>
    <col min="3079" max="3079" width="12" style="78" customWidth="1"/>
    <col min="3080" max="3080" width="13.875" style="78" customWidth="1"/>
    <col min="3081" max="3328" width="9.875" style="78"/>
    <col min="3329" max="3329" width="35.5" style="78" bestFit="1" customWidth="1"/>
    <col min="3330" max="3330" width="18.125" style="78" customWidth="1"/>
    <col min="3331" max="3332" width="16.625" style="78" customWidth="1"/>
    <col min="3333" max="3334" width="18.125" style="78" customWidth="1"/>
    <col min="3335" max="3335" width="12" style="78" customWidth="1"/>
    <col min="3336" max="3336" width="13.875" style="78" customWidth="1"/>
    <col min="3337" max="3584" width="9.875" style="78"/>
    <col min="3585" max="3585" width="35.5" style="78" bestFit="1" customWidth="1"/>
    <col min="3586" max="3586" width="18.125" style="78" customWidth="1"/>
    <col min="3587" max="3588" width="16.625" style="78" customWidth="1"/>
    <col min="3589" max="3590" width="18.125" style="78" customWidth="1"/>
    <col min="3591" max="3591" width="12" style="78" customWidth="1"/>
    <col min="3592" max="3592" width="13.875" style="78" customWidth="1"/>
    <col min="3593" max="3840" width="9.875" style="78"/>
    <col min="3841" max="3841" width="35.5" style="78" bestFit="1" customWidth="1"/>
    <col min="3842" max="3842" width="18.125" style="78" customWidth="1"/>
    <col min="3843" max="3844" width="16.625" style="78" customWidth="1"/>
    <col min="3845" max="3846" width="18.125" style="78" customWidth="1"/>
    <col min="3847" max="3847" width="12" style="78" customWidth="1"/>
    <col min="3848" max="3848" width="13.875" style="78" customWidth="1"/>
    <col min="3849" max="4096" width="9.875" style="78"/>
    <col min="4097" max="4097" width="35.5" style="78" bestFit="1" customWidth="1"/>
    <col min="4098" max="4098" width="18.125" style="78" customWidth="1"/>
    <col min="4099" max="4100" width="16.625" style="78" customWidth="1"/>
    <col min="4101" max="4102" width="18.125" style="78" customWidth="1"/>
    <col min="4103" max="4103" width="12" style="78" customWidth="1"/>
    <col min="4104" max="4104" width="13.875" style="78" customWidth="1"/>
    <col min="4105" max="4352" width="9.875" style="78"/>
    <col min="4353" max="4353" width="35.5" style="78" bestFit="1" customWidth="1"/>
    <col min="4354" max="4354" width="18.125" style="78" customWidth="1"/>
    <col min="4355" max="4356" width="16.625" style="78" customWidth="1"/>
    <col min="4357" max="4358" width="18.125" style="78" customWidth="1"/>
    <col min="4359" max="4359" width="12" style="78" customWidth="1"/>
    <col min="4360" max="4360" width="13.875" style="78" customWidth="1"/>
    <col min="4361" max="4608" width="9.875" style="78"/>
    <col min="4609" max="4609" width="35.5" style="78" bestFit="1" customWidth="1"/>
    <col min="4610" max="4610" width="18.125" style="78" customWidth="1"/>
    <col min="4611" max="4612" width="16.625" style="78" customWidth="1"/>
    <col min="4613" max="4614" width="18.125" style="78" customWidth="1"/>
    <col min="4615" max="4615" width="12" style="78" customWidth="1"/>
    <col min="4616" max="4616" width="13.875" style="78" customWidth="1"/>
    <col min="4617" max="4864" width="9.875" style="78"/>
    <col min="4865" max="4865" width="35.5" style="78" bestFit="1" customWidth="1"/>
    <col min="4866" max="4866" width="18.125" style="78" customWidth="1"/>
    <col min="4867" max="4868" width="16.625" style="78" customWidth="1"/>
    <col min="4869" max="4870" width="18.125" style="78" customWidth="1"/>
    <col min="4871" max="4871" width="12" style="78" customWidth="1"/>
    <col min="4872" max="4872" width="13.875" style="78" customWidth="1"/>
    <col min="4873" max="5120" width="9.875" style="78"/>
    <col min="5121" max="5121" width="35.5" style="78" bestFit="1" customWidth="1"/>
    <col min="5122" max="5122" width="18.125" style="78" customWidth="1"/>
    <col min="5123" max="5124" width="16.625" style="78" customWidth="1"/>
    <col min="5125" max="5126" width="18.125" style="78" customWidth="1"/>
    <col min="5127" max="5127" width="12" style="78" customWidth="1"/>
    <col min="5128" max="5128" width="13.875" style="78" customWidth="1"/>
    <col min="5129" max="5376" width="9.875" style="78"/>
    <col min="5377" max="5377" width="35.5" style="78" bestFit="1" customWidth="1"/>
    <col min="5378" max="5378" width="18.125" style="78" customWidth="1"/>
    <col min="5379" max="5380" width="16.625" style="78" customWidth="1"/>
    <col min="5381" max="5382" width="18.125" style="78" customWidth="1"/>
    <col min="5383" max="5383" width="12" style="78" customWidth="1"/>
    <col min="5384" max="5384" width="13.875" style="78" customWidth="1"/>
    <col min="5385" max="5632" width="9.875" style="78"/>
    <col min="5633" max="5633" width="35.5" style="78" bestFit="1" customWidth="1"/>
    <col min="5634" max="5634" width="18.125" style="78" customWidth="1"/>
    <col min="5635" max="5636" width="16.625" style="78" customWidth="1"/>
    <col min="5637" max="5638" width="18.125" style="78" customWidth="1"/>
    <col min="5639" max="5639" width="12" style="78" customWidth="1"/>
    <col min="5640" max="5640" width="13.875" style="78" customWidth="1"/>
    <col min="5641" max="5888" width="9.875" style="78"/>
    <col min="5889" max="5889" width="35.5" style="78" bestFit="1" customWidth="1"/>
    <col min="5890" max="5890" width="18.125" style="78" customWidth="1"/>
    <col min="5891" max="5892" width="16.625" style="78" customWidth="1"/>
    <col min="5893" max="5894" width="18.125" style="78" customWidth="1"/>
    <col min="5895" max="5895" width="12" style="78" customWidth="1"/>
    <col min="5896" max="5896" width="13.875" style="78" customWidth="1"/>
    <col min="5897" max="6144" width="9.875" style="78"/>
    <col min="6145" max="6145" width="35.5" style="78" bestFit="1" customWidth="1"/>
    <col min="6146" max="6146" width="18.125" style="78" customWidth="1"/>
    <col min="6147" max="6148" width="16.625" style="78" customWidth="1"/>
    <col min="6149" max="6150" width="18.125" style="78" customWidth="1"/>
    <col min="6151" max="6151" width="12" style="78" customWidth="1"/>
    <col min="6152" max="6152" width="13.875" style="78" customWidth="1"/>
    <col min="6153" max="6400" width="9.875" style="78"/>
    <col min="6401" max="6401" width="35.5" style="78" bestFit="1" customWidth="1"/>
    <col min="6402" max="6402" width="18.125" style="78" customWidth="1"/>
    <col min="6403" max="6404" width="16.625" style="78" customWidth="1"/>
    <col min="6405" max="6406" width="18.125" style="78" customWidth="1"/>
    <col min="6407" max="6407" width="12" style="78" customWidth="1"/>
    <col min="6408" max="6408" width="13.875" style="78" customWidth="1"/>
    <col min="6409" max="6656" width="9.875" style="78"/>
    <col min="6657" max="6657" width="35.5" style="78" bestFit="1" customWidth="1"/>
    <col min="6658" max="6658" width="18.125" style="78" customWidth="1"/>
    <col min="6659" max="6660" width="16.625" style="78" customWidth="1"/>
    <col min="6661" max="6662" width="18.125" style="78" customWidth="1"/>
    <col min="6663" max="6663" width="12" style="78" customWidth="1"/>
    <col min="6664" max="6664" width="13.875" style="78" customWidth="1"/>
    <col min="6665" max="6912" width="9.875" style="78"/>
    <col min="6913" max="6913" width="35.5" style="78" bestFit="1" customWidth="1"/>
    <col min="6914" max="6914" width="18.125" style="78" customWidth="1"/>
    <col min="6915" max="6916" width="16.625" style="78" customWidth="1"/>
    <col min="6917" max="6918" width="18.125" style="78" customWidth="1"/>
    <col min="6919" max="6919" width="12" style="78" customWidth="1"/>
    <col min="6920" max="6920" width="13.875" style="78" customWidth="1"/>
    <col min="6921" max="7168" width="9.875" style="78"/>
    <col min="7169" max="7169" width="35.5" style="78" bestFit="1" customWidth="1"/>
    <col min="7170" max="7170" width="18.125" style="78" customWidth="1"/>
    <col min="7171" max="7172" width="16.625" style="78" customWidth="1"/>
    <col min="7173" max="7174" width="18.125" style="78" customWidth="1"/>
    <col min="7175" max="7175" width="12" style="78" customWidth="1"/>
    <col min="7176" max="7176" width="13.875" style="78" customWidth="1"/>
    <col min="7177" max="7424" width="9.875" style="78"/>
    <col min="7425" max="7425" width="35.5" style="78" bestFit="1" customWidth="1"/>
    <col min="7426" max="7426" width="18.125" style="78" customWidth="1"/>
    <col min="7427" max="7428" width="16.625" style="78" customWidth="1"/>
    <col min="7429" max="7430" width="18.125" style="78" customWidth="1"/>
    <col min="7431" max="7431" width="12" style="78" customWidth="1"/>
    <col min="7432" max="7432" width="13.875" style="78" customWidth="1"/>
    <col min="7433" max="7680" width="9.875" style="78"/>
    <col min="7681" max="7681" width="35.5" style="78" bestFit="1" customWidth="1"/>
    <col min="7682" max="7682" width="18.125" style="78" customWidth="1"/>
    <col min="7683" max="7684" width="16.625" style="78" customWidth="1"/>
    <col min="7685" max="7686" width="18.125" style="78" customWidth="1"/>
    <col min="7687" max="7687" width="12" style="78" customWidth="1"/>
    <col min="7688" max="7688" width="13.875" style="78" customWidth="1"/>
    <col min="7689" max="7936" width="9.875" style="78"/>
    <col min="7937" max="7937" width="35.5" style="78" bestFit="1" customWidth="1"/>
    <col min="7938" max="7938" width="18.125" style="78" customWidth="1"/>
    <col min="7939" max="7940" width="16.625" style="78" customWidth="1"/>
    <col min="7941" max="7942" width="18.125" style="78" customWidth="1"/>
    <col min="7943" max="7943" width="12" style="78" customWidth="1"/>
    <col min="7944" max="7944" width="13.875" style="78" customWidth="1"/>
    <col min="7945" max="8192" width="9.875" style="78"/>
    <col min="8193" max="8193" width="35.5" style="78" bestFit="1" customWidth="1"/>
    <col min="8194" max="8194" width="18.125" style="78" customWidth="1"/>
    <col min="8195" max="8196" width="16.625" style="78" customWidth="1"/>
    <col min="8197" max="8198" width="18.125" style="78" customWidth="1"/>
    <col min="8199" max="8199" width="12" style="78" customWidth="1"/>
    <col min="8200" max="8200" width="13.875" style="78" customWidth="1"/>
    <col min="8201" max="8448" width="9.875" style="78"/>
    <col min="8449" max="8449" width="35.5" style="78" bestFit="1" customWidth="1"/>
    <col min="8450" max="8450" width="18.125" style="78" customWidth="1"/>
    <col min="8451" max="8452" width="16.625" style="78" customWidth="1"/>
    <col min="8453" max="8454" width="18.125" style="78" customWidth="1"/>
    <col min="8455" max="8455" width="12" style="78" customWidth="1"/>
    <col min="8456" max="8456" width="13.875" style="78" customWidth="1"/>
    <col min="8457" max="8704" width="9.875" style="78"/>
    <col min="8705" max="8705" width="35.5" style="78" bestFit="1" customWidth="1"/>
    <col min="8706" max="8706" width="18.125" style="78" customWidth="1"/>
    <col min="8707" max="8708" width="16.625" style="78" customWidth="1"/>
    <col min="8709" max="8710" width="18.125" style="78" customWidth="1"/>
    <col min="8711" max="8711" width="12" style="78" customWidth="1"/>
    <col min="8712" max="8712" width="13.875" style="78" customWidth="1"/>
    <col min="8713" max="8960" width="9.875" style="78"/>
    <col min="8961" max="8961" width="35.5" style="78" bestFit="1" customWidth="1"/>
    <col min="8962" max="8962" width="18.125" style="78" customWidth="1"/>
    <col min="8963" max="8964" width="16.625" style="78" customWidth="1"/>
    <col min="8965" max="8966" width="18.125" style="78" customWidth="1"/>
    <col min="8967" max="8967" width="12" style="78" customWidth="1"/>
    <col min="8968" max="8968" width="13.875" style="78" customWidth="1"/>
    <col min="8969" max="9216" width="9.875" style="78"/>
    <col min="9217" max="9217" width="35.5" style="78" bestFit="1" customWidth="1"/>
    <col min="9218" max="9218" width="18.125" style="78" customWidth="1"/>
    <col min="9219" max="9220" width="16.625" style="78" customWidth="1"/>
    <col min="9221" max="9222" width="18.125" style="78" customWidth="1"/>
    <col min="9223" max="9223" width="12" style="78" customWidth="1"/>
    <col min="9224" max="9224" width="13.875" style="78" customWidth="1"/>
    <col min="9225" max="9472" width="9.875" style="78"/>
    <col min="9473" max="9473" width="35.5" style="78" bestFit="1" customWidth="1"/>
    <col min="9474" max="9474" width="18.125" style="78" customWidth="1"/>
    <col min="9475" max="9476" width="16.625" style="78" customWidth="1"/>
    <col min="9477" max="9478" width="18.125" style="78" customWidth="1"/>
    <col min="9479" max="9479" width="12" style="78" customWidth="1"/>
    <col min="9480" max="9480" width="13.875" style="78" customWidth="1"/>
    <col min="9481" max="9728" width="9.875" style="78"/>
    <col min="9729" max="9729" width="35.5" style="78" bestFit="1" customWidth="1"/>
    <col min="9730" max="9730" width="18.125" style="78" customWidth="1"/>
    <col min="9731" max="9732" width="16.625" style="78" customWidth="1"/>
    <col min="9733" max="9734" width="18.125" style="78" customWidth="1"/>
    <col min="9735" max="9735" width="12" style="78" customWidth="1"/>
    <col min="9736" max="9736" width="13.875" style="78" customWidth="1"/>
    <col min="9737" max="9984" width="9.875" style="78"/>
    <col min="9985" max="9985" width="35.5" style="78" bestFit="1" customWidth="1"/>
    <col min="9986" max="9986" width="18.125" style="78" customWidth="1"/>
    <col min="9987" max="9988" width="16.625" style="78" customWidth="1"/>
    <col min="9989" max="9990" width="18.125" style="78" customWidth="1"/>
    <col min="9991" max="9991" width="12" style="78" customWidth="1"/>
    <col min="9992" max="9992" width="13.875" style="78" customWidth="1"/>
    <col min="9993" max="10240" width="9.875" style="78"/>
    <col min="10241" max="10241" width="35.5" style="78" bestFit="1" customWidth="1"/>
    <col min="10242" max="10242" width="18.125" style="78" customWidth="1"/>
    <col min="10243" max="10244" width="16.625" style="78" customWidth="1"/>
    <col min="10245" max="10246" width="18.125" style="78" customWidth="1"/>
    <col min="10247" max="10247" width="12" style="78" customWidth="1"/>
    <col min="10248" max="10248" width="13.875" style="78" customWidth="1"/>
    <col min="10249" max="10496" width="9.875" style="78"/>
    <col min="10497" max="10497" width="35.5" style="78" bestFit="1" customWidth="1"/>
    <col min="10498" max="10498" width="18.125" style="78" customWidth="1"/>
    <col min="10499" max="10500" width="16.625" style="78" customWidth="1"/>
    <col min="10501" max="10502" width="18.125" style="78" customWidth="1"/>
    <col min="10503" max="10503" width="12" style="78" customWidth="1"/>
    <col min="10504" max="10504" width="13.875" style="78" customWidth="1"/>
    <col min="10505" max="10752" width="9.875" style="78"/>
    <col min="10753" max="10753" width="35.5" style="78" bestFit="1" customWidth="1"/>
    <col min="10754" max="10754" width="18.125" style="78" customWidth="1"/>
    <col min="10755" max="10756" width="16.625" style="78" customWidth="1"/>
    <col min="10757" max="10758" width="18.125" style="78" customWidth="1"/>
    <col min="10759" max="10759" width="12" style="78" customWidth="1"/>
    <col min="10760" max="10760" width="13.875" style="78" customWidth="1"/>
    <col min="10761" max="11008" width="9.875" style="78"/>
    <col min="11009" max="11009" width="35.5" style="78" bestFit="1" customWidth="1"/>
    <col min="11010" max="11010" width="18.125" style="78" customWidth="1"/>
    <col min="11011" max="11012" width="16.625" style="78" customWidth="1"/>
    <col min="11013" max="11014" width="18.125" style="78" customWidth="1"/>
    <col min="11015" max="11015" width="12" style="78" customWidth="1"/>
    <col min="11016" max="11016" width="13.875" style="78" customWidth="1"/>
    <col min="11017" max="11264" width="9.875" style="78"/>
    <col min="11265" max="11265" width="35.5" style="78" bestFit="1" customWidth="1"/>
    <col min="11266" max="11266" width="18.125" style="78" customWidth="1"/>
    <col min="11267" max="11268" width="16.625" style="78" customWidth="1"/>
    <col min="11269" max="11270" width="18.125" style="78" customWidth="1"/>
    <col min="11271" max="11271" width="12" style="78" customWidth="1"/>
    <col min="11272" max="11272" width="13.875" style="78" customWidth="1"/>
    <col min="11273" max="11520" width="9.875" style="78"/>
    <col min="11521" max="11521" width="35.5" style="78" bestFit="1" customWidth="1"/>
    <col min="11522" max="11522" width="18.125" style="78" customWidth="1"/>
    <col min="11523" max="11524" width="16.625" style="78" customWidth="1"/>
    <col min="11525" max="11526" width="18.125" style="78" customWidth="1"/>
    <col min="11527" max="11527" width="12" style="78" customWidth="1"/>
    <col min="11528" max="11528" width="13.875" style="78" customWidth="1"/>
    <col min="11529" max="11776" width="9.875" style="78"/>
    <col min="11777" max="11777" width="35.5" style="78" bestFit="1" customWidth="1"/>
    <col min="11778" max="11778" width="18.125" style="78" customWidth="1"/>
    <col min="11779" max="11780" width="16.625" style="78" customWidth="1"/>
    <col min="11781" max="11782" width="18.125" style="78" customWidth="1"/>
    <col min="11783" max="11783" width="12" style="78" customWidth="1"/>
    <col min="11784" max="11784" width="13.875" style="78" customWidth="1"/>
    <col min="11785" max="12032" width="9.875" style="78"/>
    <col min="12033" max="12033" width="35.5" style="78" bestFit="1" customWidth="1"/>
    <col min="12034" max="12034" width="18.125" style="78" customWidth="1"/>
    <col min="12035" max="12036" width="16.625" style="78" customWidth="1"/>
    <col min="12037" max="12038" width="18.125" style="78" customWidth="1"/>
    <col min="12039" max="12039" width="12" style="78" customWidth="1"/>
    <col min="12040" max="12040" width="13.875" style="78" customWidth="1"/>
    <col min="12041" max="12288" width="9.875" style="78"/>
    <col min="12289" max="12289" width="35.5" style="78" bestFit="1" customWidth="1"/>
    <col min="12290" max="12290" width="18.125" style="78" customWidth="1"/>
    <col min="12291" max="12292" width="16.625" style="78" customWidth="1"/>
    <col min="12293" max="12294" width="18.125" style="78" customWidth="1"/>
    <col min="12295" max="12295" width="12" style="78" customWidth="1"/>
    <col min="12296" max="12296" width="13.875" style="78" customWidth="1"/>
    <col min="12297" max="12544" width="9.875" style="78"/>
    <col min="12545" max="12545" width="35.5" style="78" bestFit="1" customWidth="1"/>
    <col min="12546" max="12546" width="18.125" style="78" customWidth="1"/>
    <col min="12547" max="12548" width="16.625" style="78" customWidth="1"/>
    <col min="12549" max="12550" width="18.125" style="78" customWidth="1"/>
    <col min="12551" max="12551" width="12" style="78" customWidth="1"/>
    <col min="12552" max="12552" width="13.875" style="78" customWidth="1"/>
    <col min="12553" max="12800" width="9.875" style="78"/>
    <col min="12801" max="12801" width="35.5" style="78" bestFit="1" customWidth="1"/>
    <col min="12802" max="12802" width="18.125" style="78" customWidth="1"/>
    <col min="12803" max="12804" width="16.625" style="78" customWidth="1"/>
    <col min="12805" max="12806" width="18.125" style="78" customWidth="1"/>
    <col min="12807" max="12807" width="12" style="78" customWidth="1"/>
    <col min="12808" max="12808" width="13.875" style="78" customWidth="1"/>
    <col min="12809" max="13056" width="9.875" style="78"/>
    <col min="13057" max="13057" width="35.5" style="78" bestFit="1" customWidth="1"/>
    <col min="13058" max="13058" width="18.125" style="78" customWidth="1"/>
    <col min="13059" max="13060" width="16.625" style="78" customWidth="1"/>
    <col min="13061" max="13062" width="18.125" style="78" customWidth="1"/>
    <col min="13063" max="13063" width="12" style="78" customWidth="1"/>
    <col min="13064" max="13064" width="13.875" style="78" customWidth="1"/>
    <col min="13065" max="13312" width="9.875" style="78"/>
    <col min="13313" max="13313" width="35.5" style="78" bestFit="1" customWidth="1"/>
    <col min="13314" max="13314" width="18.125" style="78" customWidth="1"/>
    <col min="13315" max="13316" width="16.625" style="78" customWidth="1"/>
    <col min="13317" max="13318" width="18.125" style="78" customWidth="1"/>
    <col min="13319" max="13319" width="12" style="78" customWidth="1"/>
    <col min="13320" max="13320" width="13.875" style="78" customWidth="1"/>
    <col min="13321" max="13568" width="9.875" style="78"/>
    <col min="13569" max="13569" width="35.5" style="78" bestFit="1" customWidth="1"/>
    <col min="13570" max="13570" width="18.125" style="78" customWidth="1"/>
    <col min="13571" max="13572" width="16.625" style="78" customWidth="1"/>
    <col min="13573" max="13574" width="18.125" style="78" customWidth="1"/>
    <col min="13575" max="13575" width="12" style="78" customWidth="1"/>
    <col min="13576" max="13576" width="13.875" style="78" customWidth="1"/>
    <col min="13577" max="13824" width="9.875" style="78"/>
    <col min="13825" max="13825" width="35.5" style="78" bestFit="1" customWidth="1"/>
    <col min="13826" max="13826" width="18.125" style="78" customWidth="1"/>
    <col min="13827" max="13828" width="16.625" style="78" customWidth="1"/>
    <col min="13829" max="13830" width="18.125" style="78" customWidth="1"/>
    <col min="13831" max="13831" width="12" style="78" customWidth="1"/>
    <col min="13832" max="13832" width="13.875" style="78" customWidth="1"/>
    <col min="13833" max="14080" width="9.875" style="78"/>
    <col min="14081" max="14081" width="35.5" style="78" bestFit="1" customWidth="1"/>
    <col min="14082" max="14082" width="18.125" style="78" customWidth="1"/>
    <col min="14083" max="14084" width="16.625" style="78" customWidth="1"/>
    <col min="14085" max="14086" width="18.125" style="78" customWidth="1"/>
    <col min="14087" max="14087" width="12" style="78" customWidth="1"/>
    <col min="14088" max="14088" width="13.875" style="78" customWidth="1"/>
    <col min="14089" max="14336" width="9.875" style="78"/>
    <col min="14337" max="14337" width="35.5" style="78" bestFit="1" customWidth="1"/>
    <col min="14338" max="14338" width="18.125" style="78" customWidth="1"/>
    <col min="14339" max="14340" width="16.625" style="78" customWidth="1"/>
    <col min="14341" max="14342" width="18.125" style="78" customWidth="1"/>
    <col min="14343" max="14343" width="12" style="78" customWidth="1"/>
    <col min="14344" max="14344" width="13.875" style="78" customWidth="1"/>
    <col min="14345" max="14592" width="9.875" style="78"/>
    <col min="14593" max="14593" width="35.5" style="78" bestFit="1" customWidth="1"/>
    <col min="14594" max="14594" width="18.125" style="78" customWidth="1"/>
    <col min="14595" max="14596" width="16.625" style="78" customWidth="1"/>
    <col min="14597" max="14598" width="18.125" style="78" customWidth="1"/>
    <col min="14599" max="14599" width="12" style="78" customWidth="1"/>
    <col min="14600" max="14600" width="13.875" style="78" customWidth="1"/>
    <col min="14601" max="14848" width="9.875" style="78"/>
    <col min="14849" max="14849" width="35.5" style="78" bestFit="1" customWidth="1"/>
    <col min="14850" max="14850" width="18.125" style="78" customWidth="1"/>
    <col min="14851" max="14852" width="16.625" style="78" customWidth="1"/>
    <col min="14853" max="14854" width="18.125" style="78" customWidth="1"/>
    <col min="14855" max="14855" width="12" style="78" customWidth="1"/>
    <col min="14856" max="14856" width="13.875" style="78" customWidth="1"/>
    <col min="14857" max="15104" width="9.875" style="78"/>
    <col min="15105" max="15105" width="35.5" style="78" bestFit="1" customWidth="1"/>
    <col min="15106" max="15106" width="18.125" style="78" customWidth="1"/>
    <col min="15107" max="15108" width="16.625" style="78" customWidth="1"/>
    <col min="15109" max="15110" width="18.125" style="78" customWidth="1"/>
    <col min="15111" max="15111" width="12" style="78" customWidth="1"/>
    <col min="15112" max="15112" width="13.875" style="78" customWidth="1"/>
    <col min="15113" max="15360" width="9.875" style="78"/>
    <col min="15361" max="15361" width="35.5" style="78" bestFit="1" customWidth="1"/>
    <col min="15362" max="15362" width="18.125" style="78" customWidth="1"/>
    <col min="15363" max="15364" width="16.625" style="78" customWidth="1"/>
    <col min="15365" max="15366" width="18.125" style="78" customWidth="1"/>
    <col min="15367" max="15367" width="12" style="78" customWidth="1"/>
    <col min="15368" max="15368" width="13.875" style="78" customWidth="1"/>
    <col min="15369" max="15616" width="9.875" style="78"/>
    <col min="15617" max="15617" width="35.5" style="78" bestFit="1" customWidth="1"/>
    <col min="15618" max="15618" width="18.125" style="78" customWidth="1"/>
    <col min="15619" max="15620" width="16.625" style="78" customWidth="1"/>
    <col min="15621" max="15622" width="18.125" style="78" customWidth="1"/>
    <col min="15623" max="15623" width="12" style="78" customWidth="1"/>
    <col min="15624" max="15624" width="13.875" style="78" customWidth="1"/>
    <col min="15625" max="15872" width="9.875" style="78"/>
    <col min="15873" max="15873" width="35.5" style="78" bestFit="1" customWidth="1"/>
    <col min="15874" max="15874" width="18.125" style="78" customWidth="1"/>
    <col min="15875" max="15876" width="16.625" style="78" customWidth="1"/>
    <col min="15877" max="15878" width="18.125" style="78" customWidth="1"/>
    <col min="15879" max="15879" width="12" style="78" customWidth="1"/>
    <col min="15880" max="15880" width="13.875" style="78" customWidth="1"/>
    <col min="15881" max="16128" width="9.875" style="78"/>
    <col min="16129" max="16129" width="35.5" style="78" bestFit="1" customWidth="1"/>
    <col min="16130" max="16130" width="18.125" style="78" customWidth="1"/>
    <col min="16131" max="16132" width="16.625" style="78" customWidth="1"/>
    <col min="16133" max="16134" width="18.125" style="78" customWidth="1"/>
    <col min="16135" max="16135" width="12" style="78" customWidth="1"/>
    <col min="16136" max="16136" width="13.875" style="78" customWidth="1"/>
    <col min="16137" max="16384" width="9.875" style="78"/>
  </cols>
  <sheetData>
    <row r="1" spans="1:12" s="65" customFormat="1" ht="22.5" customHeight="1"/>
    <row r="2" spans="1:12" s="65" customFormat="1" ht="18.75">
      <c r="A2" s="258" t="s">
        <v>134</v>
      </c>
      <c r="B2" s="258"/>
      <c r="C2" s="258"/>
      <c r="D2" s="258"/>
      <c r="E2" s="258"/>
      <c r="F2" s="258"/>
      <c r="G2" s="66"/>
      <c r="H2" s="66"/>
      <c r="I2" s="67"/>
      <c r="J2" s="67"/>
      <c r="K2" s="67"/>
      <c r="L2" s="67"/>
    </row>
    <row r="3" spans="1:12" s="67" customFormat="1" ht="18.75">
      <c r="A3" s="68"/>
      <c r="B3" s="69"/>
      <c r="C3" s="69"/>
      <c r="D3" s="69"/>
      <c r="E3" s="101"/>
      <c r="F3" s="69"/>
      <c r="G3" s="66"/>
      <c r="H3" s="66"/>
    </row>
    <row r="4" spans="1:12" s="71" customFormat="1" ht="15.95" customHeight="1">
      <c r="A4" s="259" t="s">
        <v>55</v>
      </c>
      <c r="B4" s="261" t="s">
        <v>56</v>
      </c>
      <c r="C4" s="262" t="s">
        <v>57</v>
      </c>
      <c r="D4" s="263"/>
      <c r="E4" s="261" t="s">
        <v>59</v>
      </c>
      <c r="F4" s="261" t="s">
        <v>135</v>
      </c>
      <c r="G4" s="70"/>
      <c r="H4" s="70"/>
      <c r="I4" s="70"/>
      <c r="J4" s="70"/>
      <c r="K4" s="70"/>
      <c r="L4" s="70"/>
    </row>
    <row r="5" spans="1:12" s="71" customFormat="1" ht="15.95" customHeight="1">
      <c r="A5" s="260"/>
      <c r="B5" s="261"/>
      <c r="C5" s="72" t="s">
        <v>61</v>
      </c>
      <c r="D5" s="72" t="s">
        <v>136</v>
      </c>
      <c r="E5" s="261"/>
      <c r="F5" s="261"/>
    </row>
    <row r="6" spans="1:12" s="71" customFormat="1" ht="15.95" customHeight="1">
      <c r="A6" s="73" t="s">
        <v>137</v>
      </c>
      <c r="B6" s="94"/>
      <c r="C6" s="97"/>
      <c r="D6" s="97"/>
      <c r="E6" s="75">
        <f t="shared" ref="E6:E11" si="0">B6+D6-C6</f>
        <v>0</v>
      </c>
      <c r="F6" s="94"/>
    </row>
    <row r="7" spans="1:12" s="71" customFormat="1" ht="15.95" customHeight="1">
      <c r="A7" s="73" t="s">
        <v>138</v>
      </c>
      <c r="B7" s="102">
        <f>应交增值税明细表!N6</f>
        <v>-23323313.670000002</v>
      </c>
      <c r="C7" s="94"/>
      <c r="D7" s="94"/>
      <c r="E7" s="75">
        <f t="shared" si="0"/>
        <v>-23323313.670000002</v>
      </c>
      <c r="F7" s="94"/>
    </row>
    <row r="8" spans="1:12" s="71" customFormat="1" ht="15.95" customHeight="1">
      <c r="A8" s="73" t="s">
        <v>139</v>
      </c>
      <c r="B8" s="102">
        <f>应交增值税明细表!N7</f>
        <v>2567207017.8499999</v>
      </c>
      <c r="C8" s="94"/>
      <c r="D8" s="94"/>
      <c r="E8" s="75">
        <f t="shared" si="0"/>
        <v>2567207017.8499999</v>
      </c>
      <c r="F8" s="94"/>
    </row>
    <row r="9" spans="1:12" s="71" customFormat="1" ht="15.95" customHeight="1">
      <c r="A9" s="73" t="s">
        <v>140</v>
      </c>
      <c r="B9" s="103">
        <f>应交增值税明细表!N8</f>
        <v>12575.22</v>
      </c>
      <c r="C9" s="94"/>
      <c r="D9" s="94"/>
      <c r="E9" s="75">
        <f t="shared" si="0"/>
        <v>12575.22</v>
      </c>
      <c r="F9" s="94"/>
    </row>
    <row r="10" spans="1:12" s="71" customFormat="1" ht="15.95" customHeight="1">
      <c r="A10" s="73" t="s">
        <v>141</v>
      </c>
      <c r="B10" s="102">
        <f>应交增值税明细表!N9</f>
        <v>22121467.5</v>
      </c>
      <c r="C10" s="94"/>
      <c r="D10" s="94"/>
      <c r="E10" s="75">
        <f t="shared" si="0"/>
        <v>22121467.5</v>
      </c>
      <c r="F10" s="94"/>
    </row>
    <row r="11" spans="1:12" s="71" customFormat="1" ht="15.95" customHeight="1">
      <c r="A11" s="104" t="s">
        <v>142</v>
      </c>
      <c r="B11" s="105">
        <f>IF(B8+B9+B10-B12-B13-B15-B16+B7&lt;=0,B14,IF(B14&gt;B8+B9+B10-B12-B13-B15-B16+B7,B14-(B8+B9+B10-B12-B13-B15-B16+B7),0))</f>
        <v>0</v>
      </c>
      <c r="C11" s="94"/>
      <c r="D11" s="94"/>
      <c r="E11" s="75">
        <f t="shared" si="0"/>
        <v>0</v>
      </c>
      <c r="F11" s="94"/>
    </row>
    <row r="12" spans="1:12" s="71" customFormat="1" ht="15.95" customHeight="1">
      <c r="A12" s="73" t="s">
        <v>143</v>
      </c>
      <c r="B12" s="102">
        <f>应交增值税明细表!N11</f>
        <v>2595452351.9000001</v>
      </c>
      <c r="C12" s="94"/>
      <c r="D12" s="94"/>
      <c r="E12" s="75">
        <f t="shared" ref="E12:E17" si="1">B12+C12-D12</f>
        <v>2595452351.9000001</v>
      </c>
      <c r="F12" s="94"/>
    </row>
    <row r="13" spans="1:12" s="71" customFormat="1" ht="15.95" customHeight="1">
      <c r="A13" s="106" t="s">
        <v>144</v>
      </c>
      <c r="B13" s="102"/>
      <c r="C13" s="94"/>
      <c r="D13" s="94"/>
      <c r="E13" s="75">
        <f t="shared" si="1"/>
        <v>0</v>
      </c>
      <c r="F13" s="94"/>
    </row>
    <row r="14" spans="1:12" s="71" customFormat="1" ht="15.95" customHeight="1">
      <c r="A14" s="73" t="s">
        <v>145</v>
      </c>
      <c r="B14" s="103"/>
      <c r="C14" s="94"/>
      <c r="D14" s="94"/>
      <c r="E14" s="75">
        <f t="shared" si="1"/>
        <v>0</v>
      </c>
      <c r="F14" s="94"/>
    </row>
    <row r="15" spans="1:12" s="71" customFormat="1" ht="15.95" customHeight="1">
      <c r="A15" s="73" t="s">
        <v>146</v>
      </c>
      <c r="B15" s="102"/>
      <c r="C15" s="94"/>
      <c r="D15" s="94"/>
      <c r="E15" s="75">
        <f t="shared" si="1"/>
        <v>0</v>
      </c>
      <c r="F15" s="94"/>
    </row>
    <row r="16" spans="1:12" s="71" customFormat="1" ht="15.95" customHeight="1">
      <c r="A16" s="73" t="s">
        <v>147</v>
      </c>
      <c r="B16" s="103"/>
      <c r="C16" s="94"/>
      <c r="D16" s="94"/>
      <c r="E16" s="75">
        <f t="shared" si="1"/>
        <v>0</v>
      </c>
      <c r="F16" s="94"/>
    </row>
    <row r="17" spans="1:6" s="71" customFormat="1" ht="15.95" customHeight="1">
      <c r="A17" s="104" t="s">
        <v>148</v>
      </c>
      <c r="B17" s="105">
        <f>IF(B8+B9+B10-B12-B13-B15-B16+B7&gt;B14,B8+B9+B10-B12-B13-B15-B16+B7-B14,0)</f>
        <v>0</v>
      </c>
      <c r="C17" s="94"/>
      <c r="D17" s="94"/>
      <c r="E17" s="75">
        <f t="shared" si="1"/>
        <v>0</v>
      </c>
      <c r="F17" s="94"/>
    </row>
    <row r="18" spans="1:6" s="71" customFormat="1" ht="15.95" customHeight="1">
      <c r="A18" s="73" t="s">
        <v>149</v>
      </c>
      <c r="B18" s="105">
        <f>IF(B8+B9+B10-B12-B13-B15-B16+B7&lt;0,B8+B9+B10-B12-B13-B15-B16+B7,0)</f>
        <v>-29434605.000000402</v>
      </c>
      <c r="C18" s="94"/>
      <c r="D18" s="94"/>
      <c r="E18" s="75">
        <f>B18+D18-C18</f>
        <v>-29434605.000000402</v>
      </c>
      <c r="F18" s="94"/>
    </row>
    <row r="19" spans="1:6" s="71" customFormat="1" ht="15.95" customHeight="1">
      <c r="A19" s="73" t="s">
        <v>150</v>
      </c>
      <c r="B19" s="107"/>
      <c r="C19" s="94"/>
      <c r="D19" s="94"/>
      <c r="E19" s="75">
        <f>B19+C19-D19</f>
        <v>0</v>
      </c>
      <c r="F19" s="94"/>
    </row>
    <row r="20" spans="1:6" s="71" customFormat="1" ht="15.95" customHeight="1">
      <c r="A20" s="73" t="s">
        <v>151</v>
      </c>
      <c r="B20" s="102"/>
      <c r="C20" s="97"/>
      <c r="D20" s="97"/>
      <c r="E20" s="75">
        <f>B20+D20-C20</f>
        <v>0</v>
      </c>
      <c r="F20" s="94"/>
    </row>
    <row r="21" spans="1:6" s="71" customFormat="1" ht="15.95" customHeight="1">
      <c r="A21" s="73" t="s">
        <v>152</v>
      </c>
      <c r="B21" s="102">
        <f>B7</f>
        <v>-23323313.670000002</v>
      </c>
      <c r="C21" s="94"/>
      <c r="D21" s="94"/>
      <c r="E21" s="75">
        <f>B21+D21-C21</f>
        <v>-23323313.670000002</v>
      </c>
      <c r="F21" s="94"/>
    </row>
    <row r="22" spans="1:6" s="71" customFormat="1" ht="15.95" customHeight="1">
      <c r="A22" s="73" t="s">
        <v>153</v>
      </c>
      <c r="B22" s="105">
        <f>B8+B9+B10-B12--B13-B15-B16</f>
        <v>-6111291.3300004005</v>
      </c>
      <c r="C22" s="94"/>
      <c r="D22" s="94"/>
      <c r="E22" s="75">
        <f>B22+D22-C22</f>
        <v>-6111291.3300004005</v>
      </c>
      <c r="F22" s="94"/>
    </row>
    <row r="23" spans="1:6" s="71" customFormat="1" ht="15.95" customHeight="1">
      <c r="A23" s="73" t="s">
        <v>154</v>
      </c>
      <c r="B23" s="107"/>
      <c r="C23" s="94"/>
      <c r="D23" s="94"/>
      <c r="E23" s="75">
        <f>B23+C23-D23</f>
        <v>0</v>
      </c>
      <c r="F23" s="94"/>
    </row>
    <row r="24" spans="1:6" s="71" customFormat="1" ht="15.95" customHeight="1">
      <c r="A24" s="73" t="s">
        <v>155</v>
      </c>
      <c r="B24" s="105">
        <f>B21+B22-B23</f>
        <v>-29434605.000000402</v>
      </c>
      <c r="C24" s="94"/>
      <c r="D24" s="94"/>
      <c r="E24" s="75">
        <f>B24+D24-C24</f>
        <v>-29434605.000000402</v>
      </c>
      <c r="F24" s="94"/>
    </row>
  </sheetData>
  <mergeCells count="6">
    <mergeCell ref="A2:F2"/>
    <mergeCell ref="A4:A5"/>
    <mergeCell ref="B4:B5"/>
    <mergeCell ref="C4:D4"/>
    <mergeCell ref="E4:E5"/>
    <mergeCell ref="F4:F5"/>
  </mergeCells>
  <phoneticPr fontId="1" type="noConversion"/>
  <pageMargins left="0.75" right="0.75" top="0.93" bottom="0.7"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7"/>
  <sheetViews>
    <sheetView topLeftCell="G1" workbookViewId="0">
      <selection activeCell="N21" sqref="N21"/>
    </sheetView>
  </sheetViews>
  <sheetFormatPr defaultColWidth="9.875" defaultRowHeight="14.25"/>
  <cols>
    <col min="1" max="1" width="30.875" style="78" customWidth="1"/>
    <col min="2" max="2" width="16.125" style="78" customWidth="1"/>
    <col min="3" max="3" width="12.75" style="78" customWidth="1"/>
    <col min="4" max="4" width="16.375" style="78" customWidth="1"/>
    <col min="5" max="5" width="11.875" style="78" customWidth="1"/>
    <col min="6" max="6" width="14.5" style="78" customWidth="1"/>
    <col min="7" max="7" width="11.875" style="78" customWidth="1"/>
    <col min="8" max="8" width="17.25" style="78" customWidth="1"/>
    <col min="9" max="9" width="14.625" style="78" customWidth="1"/>
    <col min="10" max="10" width="19" style="78" customWidth="1"/>
    <col min="11" max="11" width="14.625" style="78" customWidth="1"/>
    <col min="12" max="12" width="14.375" style="78" customWidth="1"/>
    <col min="13" max="13" width="17.375" style="78" customWidth="1"/>
    <col min="14" max="14" width="14.625" style="78" customWidth="1"/>
    <col min="15" max="15" width="15" style="78" customWidth="1"/>
    <col min="16" max="16" width="10.875" style="78" customWidth="1"/>
    <col min="17" max="17" width="9.875" style="78" customWidth="1"/>
    <col min="18" max="256" width="9.875" style="78"/>
    <col min="257" max="257" width="30.875" style="78" customWidth="1"/>
    <col min="258" max="269" width="6.125" style="78" customWidth="1"/>
    <col min="270" max="270" width="9" style="78" customWidth="1"/>
    <col min="271" max="271" width="8.5" style="78" customWidth="1"/>
    <col min="272" max="272" width="7.875" style="78" customWidth="1"/>
    <col min="273" max="273" width="9.875" style="78" customWidth="1"/>
    <col min="274" max="512" width="9.875" style="78"/>
    <col min="513" max="513" width="30.875" style="78" customWidth="1"/>
    <col min="514" max="525" width="6.125" style="78" customWidth="1"/>
    <col min="526" max="526" width="9" style="78" customWidth="1"/>
    <col min="527" max="527" width="8.5" style="78" customWidth="1"/>
    <col min="528" max="528" width="7.875" style="78" customWidth="1"/>
    <col min="529" max="529" width="9.875" style="78" customWidth="1"/>
    <col min="530" max="768" width="9.875" style="78"/>
    <col min="769" max="769" width="30.875" style="78" customWidth="1"/>
    <col min="770" max="781" width="6.125" style="78" customWidth="1"/>
    <col min="782" max="782" width="9" style="78" customWidth="1"/>
    <col min="783" max="783" width="8.5" style="78" customWidth="1"/>
    <col min="784" max="784" width="7.875" style="78" customWidth="1"/>
    <col min="785" max="785" width="9.875" style="78" customWidth="1"/>
    <col min="786" max="1024" width="9.875" style="78"/>
    <col min="1025" max="1025" width="30.875" style="78" customWidth="1"/>
    <col min="1026" max="1037" width="6.125" style="78" customWidth="1"/>
    <col min="1038" max="1038" width="9" style="78" customWidth="1"/>
    <col min="1039" max="1039" width="8.5" style="78" customWidth="1"/>
    <col min="1040" max="1040" width="7.875" style="78" customWidth="1"/>
    <col min="1041" max="1041" width="9.875" style="78" customWidth="1"/>
    <col min="1042" max="1280" width="9.875" style="78"/>
    <col min="1281" max="1281" width="30.875" style="78" customWidth="1"/>
    <col min="1282" max="1293" width="6.125" style="78" customWidth="1"/>
    <col min="1294" max="1294" width="9" style="78" customWidth="1"/>
    <col min="1295" max="1295" width="8.5" style="78" customWidth="1"/>
    <col min="1296" max="1296" width="7.875" style="78" customWidth="1"/>
    <col min="1297" max="1297" width="9.875" style="78" customWidth="1"/>
    <col min="1298" max="1536" width="9.875" style="78"/>
    <col min="1537" max="1537" width="30.875" style="78" customWidth="1"/>
    <col min="1538" max="1549" width="6.125" style="78" customWidth="1"/>
    <col min="1550" max="1550" width="9" style="78" customWidth="1"/>
    <col min="1551" max="1551" width="8.5" style="78" customWidth="1"/>
    <col min="1552" max="1552" width="7.875" style="78" customWidth="1"/>
    <col min="1553" max="1553" width="9.875" style="78" customWidth="1"/>
    <col min="1554" max="1792" width="9.875" style="78"/>
    <col min="1793" max="1793" width="30.875" style="78" customWidth="1"/>
    <col min="1794" max="1805" width="6.125" style="78" customWidth="1"/>
    <col min="1806" max="1806" width="9" style="78" customWidth="1"/>
    <col min="1807" max="1807" width="8.5" style="78" customWidth="1"/>
    <col min="1808" max="1808" width="7.875" style="78" customWidth="1"/>
    <col min="1809" max="1809" width="9.875" style="78" customWidth="1"/>
    <col min="1810" max="2048" width="9.875" style="78"/>
    <col min="2049" max="2049" width="30.875" style="78" customWidth="1"/>
    <col min="2050" max="2061" width="6.125" style="78" customWidth="1"/>
    <col min="2062" max="2062" width="9" style="78" customWidth="1"/>
    <col min="2063" max="2063" width="8.5" style="78" customWidth="1"/>
    <col min="2064" max="2064" width="7.875" style="78" customWidth="1"/>
    <col min="2065" max="2065" width="9.875" style="78" customWidth="1"/>
    <col min="2066" max="2304" width="9.875" style="78"/>
    <col min="2305" max="2305" width="30.875" style="78" customWidth="1"/>
    <col min="2306" max="2317" width="6.125" style="78" customWidth="1"/>
    <col min="2318" max="2318" width="9" style="78" customWidth="1"/>
    <col min="2319" max="2319" width="8.5" style="78" customWidth="1"/>
    <col min="2320" max="2320" width="7.875" style="78" customWidth="1"/>
    <col min="2321" max="2321" width="9.875" style="78" customWidth="1"/>
    <col min="2322" max="2560" width="9.875" style="78"/>
    <col min="2561" max="2561" width="30.875" style="78" customWidth="1"/>
    <col min="2562" max="2573" width="6.125" style="78" customWidth="1"/>
    <col min="2574" max="2574" width="9" style="78" customWidth="1"/>
    <col min="2575" max="2575" width="8.5" style="78" customWidth="1"/>
    <col min="2576" max="2576" width="7.875" style="78" customWidth="1"/>
    <col min="2577" max="2577" width="9.875" style="78" customWidth="1"/>
    <col min="2578" max="2816" width="9.875" style="78"/>
    <col min="2817" max="2817" width="30.875" style="78" customWidth="1"/>
    <col min="2818" max="2829" width="6.125" style="78" customWidth="1"/>
    <col min="2830" max="2830" width="9" style="78" customWidth="1"/>
    <col min="2831" max="2831" width="8.5" style="78" customWidth="1"/>
    <col min="2832" max="2832" width="7.875" style="78" customWidth="1"/>
    <col min="2833" max="2833" width="9.875" style="78" customWidth="1"/>
    <col min="2834" max="3072" width="9.875" style="78"/>
    <col min="3073" max="3073" width="30.875" style="78" customWidth="1"/>
    <col min="3074" max="3085" width="6.125" style="78" customWidth="1"/>
    <col min="3086" max="3086" width="9" style="78" customWidth="1"/>
    <col min="3087" max="3087" width="8.5" style="78" customWidth="1"/>
    <col min="3088" max="3088" width="7.875" style="78" customWidth="1"/>
    <col min="3089" max="3089" width="9.875" style="78" customWidth="1"/>
    <col min="3090" max="3328" width="9.875" style="78"/>
    <col min="3329" max="3329" width="30.875" style="78" customWidth="1"/>
    <col min="3330" max="3341" width="6.125" style="78" customWidth="1"/>
    <col min="3342" max="3342" width="9" style="78" customWidth="1"/>
    <col min="3343" max="3343" width="8.5" style="78" customWidth="1"/>
    <col min="3344" max="3344" width="7.875" style="78" customWidth="1"/>
    <col min="3345" max="3345" width="9.875" style="78" customWidth="1"/>
    <col min="3346" max="3584" width="9.875" style="78"/>
    <col min="3585" max="3585" width="30.875" style="78" customWidth="1"/>
    <col min="3586" max="3597" width="6.125" style="78" customWidth="1"/>
    <col min="3598" max="3598" width="9" style="78" customWidth="1"/>
    <col min="3599" max="3599" width="8.5" style="78" customWidth="1"/>
    <col min="3600" max="3600" width="7.875" style="78" customWidth="1"/>
    <col min="3601" max="3601" width="9.875" style="78" customWidth="1"/>
    <col min="3602" max="3840" width="9.875" style="78"/>
    <col min="3841" max="3841" width="30.875" style="78" customWidth="1"/>
    <col min="3842" max="3853" width="6.125" style="78" customWidth="1"/>
    <col min="3854" max="3854" width="9" style="78" customWidth="1"/>
    <col min="3855" max="3855" width="8.5" style="78" customWidth="1"/>
    <col min="3856" max="3856" width="7.875" style="78" customWidth="1"/>
    <col min="3857" max="3857" width="9.875" style="78" customWidth="1"/>
    <col min="3858" max="4096" width="9.875" style="78"/>
    <col min="4097" max="4097" width="30.875" style="78" customWidth="1"/>
    <col min="4098" max="4109" width="6.125" style="78" customWidth="1"/>
    <col min="4110" max="4110" width="9" style="78" customWidth="1"/>
    <col min="4111" max="4111" width="8.5" style="78" customWidth="1"/>
    <col min="4112" max="4112" width="7.875" style="78" customWidth="1"/>
    <col min="4113" max="4113" width="9.875" style="78" customWidth="1"/>
    <col min="4114" max="4352" width="9.875" style="78"/>
    <col min="4353" max="4353" width="30.875" style="78" customWidth="1"/>
    <col min="4354" max="4365" width="6.125" style="78" customWidth="1"/>
    <col min="4366" max="4366" width="9" style="78" customWidth="1"/>
    <col min="4367" max="4367" width="8.5" style="78" customWidth="1"/>
    <col min="4368" max="4368" width="7.875" style="78" customWidth="1"/>
    <col min="4369" max="4369" width="9.875" style="78" customWidth="1"/>
    <col min="4370" max="4608" width="9.875" style="78"/>
    <col min="4609" max="4609" width="30.875" style="78" customWidth="1"/>
    <col min="4610" max="4621" width="6.125" style="78" customWidth="1"/>
    <col min="4622" max="4622" width="9" style="78" customWidth="1"/>
    <col min="4623" max="4623" width="8.5" style="78" customWidth="1"/>
    <col min="4624" max="4624" width="7.875" style="78" customWidth="1"/>
    <col min="4625" max="4625" width="9.875" style="78" customWidth="1"/>
    <col min="4626" max="4864" width="9.875" style="78"/>
    <col min="4865" max="4865" width="30.875" style="78" customWidth="1"/>
    <col min="4866" max="4877" width="6.125" style="78" customWidth="1"/>
    <col min="4878" max="4878" width="9" style="78" customWidth="1"/>
    <col min="4879" max="4879" width="8.5" style="78" customWidth="1"/>
    <col min="4880" max="4880" width="7.875" style="78" customWidth="1"/>
    <col min="4881" max="4881" width="9.875" style="78" customWidth="1"/>
    <col min="4882" max="5120" width="9.875" style="78"/>
    <col min="5121" max="5121" width="30.875" style="78" customWidth="1"/>
    <col min="5122" max="5133" width="6.125" style="78" customWidth="1"/>
    <col min="5134" max="5134" width="9" style="78" customWidth="1"/>
    <col min="5135" max="5135" width="8.5" style="78" customWidth="1"/>
    <col min="5136" max="5136" width="7.875" style="78" customWidth="1"/>
    <col min="5137" max="5137" width="9.875" style="78" customWidth="1"/>
    <col min="5138" max="5376" width="9.875" style="78"/>
    <col min="5377" max="5377" width="30.875" style="78" customWidth="1"/>
    <col min="5378" max="5389" width="6.125" style="78" customWidth="1"/>
    <col min="5390" max="5390" width="9" style="78" customWidth="1"/>
    <col min="5391" max="5391" width="8.5" style="78" customWidth="1"/>
    <col min="5392" max="5392" width="7.875" style="78" customWidth="1"/>
    <col min="5393" max="5393" width="9.875" style="78" customWidth="1"/>
    <col min="5394" max="5632" width="9.875" style="78"/>
    <col min="5633" max="5633" width="30.875" style="78" customWidth="1"/>
    <col min="5634" max="5645" width="6.125" style="78" customWidth="1"/>
    <col min="5646" max="5646" width="9" style="78" customWidth="1"/>
    <col min="5647" max="5647" width="8.5" style="78" customWidth="1"/>
    <col min="5648" max="5648" width="7.875" style="78" customWidth="1"/>
    <col min="5649" max="5649" width="9.875" style="78" customWidth="1"/>
    <col min="5650" max="5888" width="9.875" style="78"/>
    <col min="5889" max="5889" width="30.875" style="78" customWidth="1"/>
    <col min="5890" max="5901" width="6.125" style="78" customWidth="1"/>
    <col min="5902" max="5902" width="9" style="78" customWidth="1"/>
    <col min="5903" max="5903" width="8.5" style="78" customWidth="1"/>
    <col min="5904" max="5904" width="7.875" style="78" customWidth="1"/>
    <col min="5905" max="5905" width="9.875" style="78" customWidth="1"/>
    <col min="5906" max="6144" width="9.875" style="78"/>
    <col min="6145" max="6145" width="30.875" style="78" customWidth="1"/>
    <col min="6146" max="6157" width="6.125" style="78" customWidth="1"/>
    <col min="6158" max="6158" width="9" style="78" customWidth="1"/>
    <col min="6159" max="6159" width="8.5" style="78" customWidth="1"/>
    <col min="6160" max="6160" width="7.875" style="78" customWidth="1"/>
    <col min="6161" max="6161" width="9.875" style="78" customWidth="1"/>
    <col min="6162" max="6400" width="9.875" style="78"/>
    <col min="6401" max="6401" width="30.875" style="78" customWidth="1"/>
    <col min="6402" max="6413" width="6.125" style="78" customWidth="1"/>
    <col min="6414" max="6414" width="9" style="78" customWidth="1"/>
    <col min="6415" max="6415" width="8.5" style="78" customWidth="1"/>
    <col min="6416" max="6416" width="7.875" style="78" customWidth="1"/>
    <col min="6417" max="6417" width="9.875" style="78" customWidth="1"/>
    <col min="6418" max="6656" width="9.875" style="78"/>
    <col min="6657" max="6657" width="30.875" style="78" customWidth="1"/>
    <col min="6658" max="6669" width="6.125" style="78" customWidth="1"/>
    <col min="6670" max="6670" width="9" style="78" customWidth="1"/>
    <col min="6671" max="6671" width="8.5" style="78" customWidth="1"/>
    <col min="6672" max="6672" width="7.875" style="78" customWidth="1"/>
    <col min="6673" max="6673" width="9.875" style="78" customWidth="1"/>
    <col min="6674" max="6912" width="9.875" style="78"/>
    <col min="6913" max="6913" width="30.875" style="78" customWidth="1"/>
    <col min="6914" max="6925" width="6.125" style="78" customWidth="1"/>
    <col min="6926" max="6926" width="9" style="78" customWidth="1"/>
    <col min="6927" max="6927" width="8.5" style="78" customWidth="1"/>
    <col min="6928" max="6928" width="7.875" style="78" customWidth="1"/>
    <col min="6929" max="6929" width="9.875" style="78" customWidth="1"/>
    <col min="6930" max="7168" width="9.875" style="78"/>
    <col min="7169" max="7169" width="30.875" style="78" customWidth="1"/>
    <col min="7170" max="7181" width="6.125" style="78" customWidth="1"/>
    <col min="7182" max="7182" width="9" style="78" customWidth="1"/>
    <col min="7183" max="7183" width="8.5" style="78" customWidth="1"/>
    <col min="7184" max="7184" width="7.875" style="78" customWidth="1"/>
    <col min="7185" max="7185" width="9.875" style="78" customWidth="1"/>
    <col min="7186" max="7424" width="9.875" style="78"/>
    <col min="7425" max="7425" width="30.875" style="78" customWidth="1"/>
    <col min="7426" max="7437" width="6.125" style="78" customWidth="1"/>
    <col min="7438" max="7438" width="9" style="78" customWidth="1"/>
    <col min="7439" max="7439" width="8.5" style="78" customWidth="1"/>
    <col min="7440" max="7440" width="7.875" style="78" customWidth="1"/>
    <col min="7441" max="7441" width="9.875" style="78" customWidth="1"/>
    <col min="7442" max="7680" width="9.875" style="78"/>
    <col min="7681" max="7681" width="30.875" style="78" customWidth="1"/>
    <col min="7682" max="7693" width="6.125" style="78" customWidth="1"/>
    <col min="7694" max="7694" width="9" style="78" customWidth="1"/>
    <col min="7695" max="7695" width="8.5" style="78" customWidth="1"/>
    <col min="7696" max="7696" width="7.875" style="78" customWidth="1"/>
    <col min="7697" max="7697" width="9.875" style="78" customWidth="1"/>
    <col min="7698" max="7936" width="9.875" style="78"/>
    <col min="7937" max="7937" width="30.875" style="78" customWidth="1"/>
    <col min="7938" max="7949" width="6.125" style="78" customWidth="1"/>
    <col min="7950" max="7950" width="9" style="78" customWidth="1"/>
    <col min="7951" max="7951" width="8.5" style="78" customWidth="1"/>
    <col min="7952" max="7952" width="7.875" style="78" customWidth="1"/>
    <col min="7953" max="7953" width="9.875" style="78" customWidth="1"/>
    <col min="7954" max="8192" width="9.875" style="78"/>
    <col min="8193" max="8193" width="30.875" style="78" customWidth="1"/>
    <col min="8194" max="8205" width="6.125" style="78" customWidth="1"/>
    <col min="8206" max="8206" width="9" style="78" customWidth="1"/>
    <col min="8207" max="8207" width="8.5" style="78" customWidth="1"/>
    <col min="8208" max="8208" width="7.875" style="78" customWidth="1"/>
    <col min="8209" max="8209" width="9.875" style="78" customWidth="1"/>
    <col min="8210" max="8448" width="9.875" style="78"/>
    <col min="8449" max="8449" width="30.875" style="78" customWidth="1"/>
    <col min="8450" max="8461" width="6.125" style="78" customWidth="1"/>
    <col min="8462" max="8462" width="9" style="78" customWidth="1"/>
    <col min="8463" max="8463" width="8.5" style="78" customWidth="1"/>
    <col min="8464" max="8464" width="7.875" style="78" customWidth="1"/>
    <col min="8465" max="8465" width="9.875" style="78" customWidth="1"/>
    <col min="8466" max="8704" width="9.875" style="78"/>
    <col min="8705" max="8705" width="30.875" style="78" customWidth="1"/>
    <col min="8706" max="8717" width="6.125" style="78" customWidth="1"/>
    <col min="8718" max="8718" width="9" style="78" customWidth="1"/>
    <col min="8719" max="8719" width="8.5" style="78" customWidth="1"/>
    <col min="8720" max="8720" width="7.875" style="78" customWidth="1"/>
    <col min="8721" max="8721" width="9.875" style="78" customWidth="1"/>
    <col min="8722" max="8960" width="9.875" style="78"/>
    <col min="8961" max="8961" width="30.875" style="78" customWidth="1"/>
    <col min="8962" max="8973" width="6.125" style="78" customWidth="1"/>
    <col min="8974" max="8974" width="9" style="78" customWidth="1"/>
    <col min="8975" max="8975" width="8.5" style="78" customWidth="1"/>
    <col min="8976" max="8976" width="7.875" style="78" customWidth="1"/>
    <col min="8977" max="8977" width="9.875" style="78" customWidth="1"/>
    <col min="8978" max="9216" width="9.875" style="78"/>
    <col min="9217" max="9217" width="30.875" style="78" customWidth="1"/>
    <col min="9218" max="9229" width="6.125" style="78" customWidth="1"/>
    <col min="9230" max="9230" width="9" style="78" customWidth="1"/>
    <col min="9231" max="9231" width="8.5" style="78" customWidth="1"/>
    <col min="9232" max="9232" width="7.875" style="78" customWidth="1"/>
    <col min="9233" max="9233" width="9.875" style="78" customWidth="1"/>
    <col min="9234" max="9472" width="9.875" style="78"/>
    <col min="9473" max="9473" width="30.875" style="78" customWidth="1"/>
    <col min="9474" max="9485" width="6.125" style="78" customWidth="1"/>
    <col min="9486" max="9486" width="9" style="78" customWidth="1"/>
    <col min="9487" max="9487" width="8.5" style="78" customWidth="1"/>
    <col min="9488" max="9488" width="7.875" style="78" customWidth="1"/>
    <col min="9489" max="9489" width="9.875" style="78" customWidth="1"/>
    <col min="9490" max="9728" width="9.875" style="78"/>
    <col min="9729" max="9729" width="30.875" style="78" customWidth="1"/>
    <col min="9730" max="9741" width="6.125" style="78" customWidth="1"/>
    <col min="9742" max="9742" width="9" style="78" customWidth="1"/>
    <col min="9743" max="9743" width="8.5" style="78" customWidth="1"/>
    <col min="9744" max="9744" width="7.875" style="78" customWidth="1"/>
    <col min="9745" max="9745" width="9.875" style="78" customWidth="1"/>
    <col min="9746" max="9984" width="9.875" style="78"/>
    <col min="9985" max="9985" width="30.875" style="78" customWidth="1"/>
    <col min="9986" max="9997" width="6.125" style="78" customWidth="1"/>
    <col min="9998" max="9998" width="9" style="78" customWidth="1"/>
    <col min="9999" max="9999" width="8.5" style="78" customWidth="1"/>
    <col min="10000" max="10000" width="7.875" style="78" customWidth="1"/>
    <col min="10001" max="10001" width="9.875" style="78" customWidth="1"/>
    <col min="10002" max="10240" width="9.875" style="78"/>
    <col min="10241" max="10241" width="30.875" style="78" customWidth="1"/>
    <col min="10242" max="10253" width="6.125" style="78" customWidth="1"/>
    <col min="10254" max="10254" width="9" style="78" customWidth="1"/>
    <col min="10255" max="10255" width="8.5" style="78" customWidth="1"/>
    <col min="10256" max="10256" width="7.875" style="78" customWidth="1"/>
    <col min="10257" max="10257" width="9.875" style="78" customWidth="1"/>
    <col min="10258" max="10496" width="9.875" style="78"/>
    <col min="10497" max="10497" width="30.875" style="78" customWidth="1"/>
    <col min="10498" max="10509" width="6.125" style="78" customWidth="1"/>
    <col min="10510" max="10510" width="9" style="78" customWidth="1"/>
    <col min="10511" max="10511" width="8.5" style="78" customWidth="1"/>
    <col min="10512" max="10512" width="7.875" style="78" customWidth="1"/>
    <col min="10513" max="10513" width="9.875" style="78" customWidth="1"/>
    <col min="10514" max="10752" width="9.875" style="78"/>
    <col min="10753" max="10753" width="30.875" style="78" customWidth="1"/>
    <col min="10754" max="10765" width="6.125" style="78" customWidth="1"/>
    <col min="10766" max="10766" width="9" style="78" customWidth="1"/>
    <col min="10767" max="10767" width="8.5" style="78" customWidth="1"/>
    <col min="10768" max="10768" width="7.875" style="78" customWidth="1"/>
    <col min="10769" max="10769" width="9.875" style="78" customWidth="1"/>
    <col min="10770" max="11008" width="9.875" style="78"/>
    <col min="11009" max="11009" width="30.875" style="78" customWidth="1"/>
    <col min="11010" max="11021" width="6.125" style="78" customWidth="1"/>
    <col min="11022" max="11022" width="9" style="78" customWidth="1"/>
    <col min="11023" max="11023" width="8.5" style="78" customWidth="1"/>
    <col min="11024" max="11024" width="7.875" style="78" customWidth="1"/>
    <col min="11025" max="11025" width="9.875" style="78" customWidth="1"/>
    <col min="11026" max="11264" width="9.875" style="78"/>
    <col min="11265" max="11265" width="30.875" style="78" customWidth="1"/>
    <col min="11266" max="11277" width="6.125" style="78" customWidth="1"/>
    <col min="11278" max="11278" width="9" style="78" customWidth="1"/>
    <col min="11279" max="11279" width="8.5" style="78" customWidth="1"/>
    <col min="11280" max="11280" width="7.875" style="78" customWidth="1"/>
    <col min="11281" max="11281" width="9.875" style="78" customWidth="1"/>
    <col min="11282" max="11520" width="9.875" style="78"/>
    <col min="11521" max="11521" width="30.875" style="78" customWidth="1"/>
    <col min="11522" max="11533" width="6.125" style="78" customWidth="1"/>
    <col min="11534" max="11534" width="9" style="78" customWidth="1"/>
    <col min="11535" max="11535" width="8.5" style="78" customWidth="1"/>
    <col min="11536" max="11536" width="7.875" style="78" customWidth="1"/>
    <col min="11537" max="11537" width="9.875" style="78" customWidth="1"/>
    <col min="11538" max="11776" width="9.875" style="78"/>
    <col min="11777" max="11777" width="30.875" style="78" customWidth="1"/>
    <col min="11778" max="11789" width="6.125" style="78" customWidth="1"/>
    <col min="11790" max="11790" width="9" style="78" customWidth="1"/>
    <col min="11791" max="11791" width="8.5" style="78" customWidth="1"/>
    <col min="11792" max="11792" width="7.875" style="78" customWidth="1"/>
    <col min="11793" max="11793" width="9.875" style="78" customWidth="1"/>
    <col min="11794" max="12032" width="9.875" style="78"/>
    <col min="12033" max="12033" width="30.875" style="78" customWidth="1"/>
    <col min="12034" max="12045" width="6.125" style="78" customWidth="1"/>
    <col min="12046" max="12046" width="9" style="78" customWidth="1"/>
    <col min="12047" max="12047" width="8.5" style="78" customWidth="1"/>
    <col min="12048" max="12048" width="7.875" style="78" customWidth="1"/>
    <col min="12049" max="12049" width="9.875" style="78" customWidth="1"/>
    <col min="12050" max="12288" width="9.875" style="78"/>
    <col min="12289" max="12289" width="30.875" style="78" customWidth="1"/>
    <col min="12290" max="12301" width="6.125" style="78" customWidth="1"/>
    <col min="12302" max="12302" width="9" style="78" customWidth="1"/>
    <col min="12303" max="12303" width="8.5" style="78" customWidth="1"/>
    <col min="12304" max="12304" width="7.875" style="78" customWidth="1"/>
    <col min="12305" max="12305" width="9.875" style="78" customWidth="1"/>
    <col min="12306" max="12544" width="9.875" style="78"/>
    <col min="12545" max="12545" width="30.875" style="78" customWidth="1"/>
    <col min="12546" max="12557" width="6.125" style="78" customWidth="1"/>
    <col min="12558" max="12558" width="9" style="78" customWidth="1"/>
    <col min="12559" max="12559" width="8.5" style="78" customWidth="1"/>
    <col min="12560" max="12560" width="7.875" style="78" customWidth="1"/>
    <col min="12561" max="12561" width="9.875" style="78" customWidth="1"/>
    <col min="12562" max="12800" width="9.875" style="78"/>
    <col min="12801" max="12801" width="30.875" style="78" customWidth="1"/>
    <col min="12802" max="12813" width="6.125" style="78" customWidth="1"/>
    <col min="12814" max="12814" width="9" style="78" customWidth="1"/>
    <col min="12815" max="12815" width="8.5" style="78" customWidth="1"/>
    <col min="12816" max="12816" width="7.875" style="78" customWidth="1"/>
    <col min="12817" max="12817" width="9.875" style="78" customWidth="1"/>
    <col min="12818" max="13056" width="9.875" style="78"/>
    <col min="13057" max="13057" width="30.875" style="78" customWidth="1"/>
    <col min="13058" max="13069" width="6.125" style="78" customWidth="1"/>
    <col min="13070" max="13070" width="9" style="78" customWidth="1"/>
    <col min="13071" max="13071" width="8.5" style="78" customWidth="1"/>
    <col min="13072" max="13072" width="7.875" style="78" customWidth="1"/>
    <col min="13073" max="13073" width="9.875" style="78" customWidth="1"/>
    <col min="13074" max="13312" width="9.875" style="78"/>
    <col min="13313" max="13313" width="30.875" style="78" customWidth="1"/>
    <col min="13314" max="13325" width="6.125" style="78" customWidth="1"/>
    <col min="13326" max="13326" width="9" style="78" customWidth="1"/>
    <col min="13327" max="13327" width="8.5" style="78" customWidth="1"/>
    <col min="13328" max="13328" width="7.875" style="78" customWidth="1"/>
    <col min="13329" max="13329" width="9.875" style="78" customWidth="1"/>
    <col min="13330" max="13568" width="9.875" style="78"/>
    <col min="13569" max="13569" width="30.875" style="78" customWidth="1"/>
    <col min="13570" max="13581" width="6.125" style="78" customWidth="1"/>
    <col min="13582" max="13582" width="9" style="78" customWidth="1"/>
    <col min="13583" max="13583" width="8.5" style="78" customWidth="1"/>
    <col min="13584" max="13584" width="7.875" style="78" customWidth="1"/>
    <col min="13585" max="13585" width="9.875" style="78" customWidth="1"/>
    <col min="13586" max="13824" width="9.875" style="78"/>
    <col min="13825" max="13825" width="30.875" style="78" customWidth="1"/>
    <col min="13826" max="13837" width="6.125" style="78" customWidth="1"/>
    <col min="13838" max="13838" width="9" style="78" customWidth="1"/>
    <col min="13839" max="13839" width="8.5" style="78" customWidth="1"/>
    <col min="13840" max="13840" width="7.875" style="78" customWidth="1"/>
    <col min="13841" max="13841" width="9.875" style="78" customWidth="1"/>
    <col min="13842" max="14080" width="9.875" style="78"/>
    <col min="14081" max="14081" width="30.875" style="78" customWidth="1"/>
    <col min="14082" max="14093" width="6.125" style="78" customWidth="1"/>
    <col min="14094" max="14094" width="9" style="78" customWidth="1"/>
    <col min="14095" max="14095" width="8.5" style="78" customWidth="1"/>
    <col min="14096" max="14096" width="7.875" style="78" customWidth="1"/>
    <col min="14097" max="14097" width="9.875" style="78" customWidth="1"/>
    <col min="14098" max="14336" width="9.875" style="78"/>
    <col min="14337" max="14337" width="30.875" style="78" customWidth="1"/>
    <col min="14338" max="14349" width="6.125" style="78" customWidth="1"/>
    <col min="14350" max="14350" width="9" style="78" customWidth="1"/>
    <col min="14351" max="14351" width="8.5" style="78" customWidth="1"/>
    <col min="14352" max="14352" width="7.875" style="78" customWidth="1"/>
    <col min="14353" max="14353" width="9.875" style="78" customWidth="1"/>
    <col min="14354" max="14592" width="9.875" style="78"/>
    <col min="14593" max="14593" width="30.875" style="78" customWidth="1"/>
    <col min="14594" max="14605" width="6.125" style="78" customWidth="1"/>
    <col min="14606" max="14606" width="9" style="78" customWidth="1"/>
    <col min="14607" max="14607" width="8.5" style="78" customWidth="1"/>
    <col min="14608" max="14608" width="7.875" style="78" customWidth="1"/>
    <col min="14609" max="14609" width="9.875" style="78" customWidth="1"/>
    <col min="14610" max="14848" width="9.875" style="78"/>
    <col min="14849" max="14849" width="30.875" style="78" customWidth="1"/>
    <col min="14850" max="14861" width="6.125" style="78" customWidth="1"/>
    <col min="14862" max="14862" width="9" style="78" customWidth="1"/>
    <col min="14863" max="14863" width="8.5" style="78" customWidth="1"/>
    <col min="14864" max="14864" width="7.875" style="78" customWidth="1"/>
    <col min="14865" max="14865" width="9.875" style="78" customWidth="1"/>
    <col min="14866" max="15104" width="9.875" style="78"/>
    <col min="15105" max="15105" width="30.875" style="78" customWidth="1"/>
    <col min="15106" max="15117" width="6.125" style="78" customWidth="1"/>
    <col min="15118" max="15118" width="9" style="78" customWidth="1"/>
    <col min="15119" max="15119" width="8.5" style="78" customWidth="1"/>
    <col min="15120" max="15120" width="7.875" style="78" customWidth="1"/>
    <col min="15121" max="15121" width="9.875" style="78" customWidth="1"/>
    <col min="15122" max="15360" width="9.875" style="78"/>
    <col min="15361" max="15361" width="30.875" style="78" customWidth="1"/>
    <col min="15362" max="15373" width="6.125" style="78" customWidth="1"/>
    <col min="15374" max="15374" width="9" style="78" customWidth="1"/>
    <col min="15375" max="15375" width="8.5" style="78" customWidth="1"/>
    <col min="15376" max="15376" width="7.875" style="78" customWidth="1"/>
    <col min="15377" max="15377" width="9.875" style="78" customWidth="1"/>
    <col min="15378" max="15616" width="9.875" style="78"/>
    <col min="15617" max="15617" width="30.875" style="78" customWidth="1"/>
    <col min="15618" max="15629" width="6.125" style="78" customWidth="1"/>
    <col min="15630" max="15630" width="9" style="78" customWidth="1"/>
    <col min="15631" max="15631" width="8.5" style="78" customWidth="1"/>
    <col min="15632" max="15632" width="7.875" style="78" customWidth="1"/>
    <col min="15633" max="15633" width="9.875" style="78" customWidth="1"/>
    <col min="15634" max="15872" width="9.875" style="78"/>
    <col min="15873" max="15873" width="30.875" style="78" customWidth="1"/>
    <col min="15874" max="15885" width="6.125" style="78" customWidth="1"/>
    <col min="15886" max="15886" width="9" style="78" customWidth="1"/>
    <col min="15887" max="15887" width="8.5" style="78" customWidth="1"/>
    <col min="15888" max="15888" width="7.875" style="78" customWidth="1"/>
    <col min="15889" max="15889" width="9.875" style="78" customWidth="1"/>
    <col min="15890" max="16128" width="9.875" style="78"/>
    <col min="16129" max="16129" width="30.875" style="78" customWidth="1"/>
    <col min="16130" max="16141" width="6.125" style="78" customWidth="1"/>
    <col min="16142" max="16142" width="9" style="78" customWidth="1"/>
    <col min="16143" max="16143" width="8.5" style="78" customWidth="1"/>
    <col min="16144" max="16144" width="7.875" style="78" customWidth="1"/>
    <col min="16145" max="16145" width="9.875" style="78" customWidth="1"/>
    <col min="16146" max="16384" width="9.875" style="78"/>
  </cols>
  <sheetData>
    <row r="1" spans="1:19" s="65" customFormat="1" ht="22.5" customHeight="1">
      <c r="E1" s="65">
        <v>189090.91</v>
      </c>
    </row>
    <row r="2" spans="1:19" s="65" customFormat="1" ht="18.75">
      <c r="A2" s="258" t="s">
        <v>156</v>
      </c>
      <c r="B2" s="258"/>
      <c r="C2" s="258"/>
      <c r="D2" s="258"/>
      <c r="E2" s="258"/>
      <c r="F2" s="258"/>
      <c r="G2" s="258"/>
      <c r="H2" s="258"/>
      <c r="I2" s="258"/>
      <c r="J2" s="258"/>
      <c r="K2" s="258"/>
      <c r="L2" s="258"/>
      <c r="M2" s="258"/>
      <c r="N2" s="258"/>
      <c r="O2" s="258"/>
      <c r="P2" s="258"/>
    </row>
    <row r="3" spans="1:19" s="67" customFormat="1" ht="9" customHeight="1">
      <c r="A3" s="68"/>
      <c r="B3" s="69"/>
      <c r="C3" s="69"/>
      <c r="D3" s="69"/>
      <c r="E3" s="69"/>
      <c r="F3" s="69"/>
      <c r="G3" s="69"/>
      <c r="H3" s="69"/>
      <c r="I3" s="69"/>
      <c r="J3" s="69"/>
      <c r="K3" s="69"/>
      <c r="L3" s="69"/>
      <c r="M3" s="69"/>
      <c r="N3" s="69"/>
      <c r="O3" s="69"/>
      <c r="P3" s="69"/>
    </row>
    <row r="4" spans="1:19" s="71" customFormat="1" ht="15.95" customHeight="1">
      <c r="A4" s="108" t="s">
        <v>55</v>
      </c>
      <c r="B4" s="109" t="s">
        <v>157</v>
      </c>
      <c r="C4" s="109" t="s">
        <v>158</v>
      </c>
      <c r="D4" s="72" t="s">
        <v>159</v>
      </c>
      <c r="E4" s="72" t="s">
        <v>160</v>
      </c>
      <c r="F4" s="109" t="s">
        <v>161</v>
      </c>
      <c r="G4" s="109" t="s">
        <v>162</v>
      </c>
      <c r="H4" s="109" t="s">
        <v>163</v>
      </c>
      <c r="I4" s="109" t="s">
        <v>164</v>
      </c>
      <c r="J4" s="109" t="s">
        <v>165</v>
      </c>
      <c r="K4" s="109" t="s">
        <v>166</v>
      </c>
      <c r="L4" s="109" t="s">
        <v>167</v>
      </c>
      <c r="M4" s="109" t="s">
        <v>168</v>
      </c>
      <c r="N4" s="109" t="s">
        <v>169</v>
      </c>
      <c r="O4" s="109" t="s">
        <v>170</v>
      </c>
      <c r="P4" s="109" t="s">
        <v>129</v>
      </c>
      <c r="Q4" s="109" t="s">
        <v>171</v>
      </c>
    </row>
    <row r="5" spans="1:19" s="71" customFormat="1" ht="15.95" customHeight="1">
      <c r="A5" s="110" t="s">
        <v>137</v>
      </c>
      <c r="B5" s="111"/>
      <c r="C5" s="111"/>
      <c r="D5" s="111"/>
      <c r="E5" s="111"/>
      <c r="F5" s="111"/>
      <c r="G5" s="111"/>
      <c r="H5" s="111"/>
      <c r="I5" s="111"/>
      <c r="J5" s="111"/>
      <c r="K5" s="111"/>
      <c r="L5" s="111"/>
      <c r="M5" s="111"/>
      <c r="N5" s="111"/>
      <c r="O5" s="111"/>
      <c r="P5" s="111"/>
      <c r="Q5" s="112"/>
    </row>
    <row r="6" spans="1:19" s="71" customFormat="1" ht="15.95" customHeight="1">
      <c r="A6" s="113" t="s">
        <v>172</v>
      </c>
      <c r="B6" s="216">
        <f>-'[1]科目余额表 '!$D$3-'[1]科目余额表 '!$D$18</f>
        <v>-23323313.670000002</v>
      </c>
      <c r="C6" s="217">
        <f>B17</f>
        <v>-19007159.309999987</v>
      </c>
      <c r="D6" s="217">
        <f t="shared" ref="D6:L6" si="0">C17</f>
        <v>-19401623.699999906</v>
      </c>
      <c r="E6" s="217">
        <f t="shared" si="0"/>
        <v>-11391102.609999634</v>
      </c>
      <c r="F6" s="217">
        <f t="shared" si="0"/>
        <v>-12701425.789999522</v>
      </c>
      <c r="G6" s="217">
        <f t="shared" si="0"/>
        <v>-4289894.1499995664</v>
      </c>
      <c r="H6" s="217">
        <f t="shared" si="0"/>
        <v>-27731618.139999695</v>
      </c>
      <c r="I6" s="217">
        <f t="shared" si="0"/>
        <v>-27016606.429999806</v>
      </c>
      <c r="J6" s="217">
        <f t="shared" si="0"/>
        <v>-33165313.499999799</v>
      </c>
      <c r="K6" s="217">
        <f t="shared" si="0"/>
        <v>-36721210.709999688</v>
      </c>
      <c r="L6" s="217">
        <f t="shared" si="0"/>
        <v>-11959241.939999707</v>
      </c>
      <c r="M6" s="217">
        <f>L17</f>
        <v>-17710300.02999974</v>
      </c>
      <c r="N6" s="217">
        <f>B6</f>
        <v>-23323313.670000002</v>
      </c>
      <c r="O6" s="102"/>
      <c r="P6" s="102"/>
      <c r="Q6" s="112"/>
    </row>
    <row r="7" spans="1:19" s="71" customFormat="1" ht="15.95" customHeight="1">
      <c r="A7" s="113" t="s">
        <v>173</v>
      </c>
      <c r="B7" s="216">
        <v>156389469.88</v>
      </c>
      <c r="C7" s="216">
        <v>66821491.329999991</v>
      </c>
      <c r="D7" s="216">
        <v>283964571.92000008</v>
      </c>
      <c r="E7" s="216">
        <v>256665900.2400001</v>
      </c>
      <c r="F7" s="216">
        <v>171277482.88000003</v>
      </c>
      <c r="G7" s="216">
        <v>163247439.40999997</v>
      </c>
      <c r="H7" s="216">
        <v>179100826.92999992</v>
      </c>
      <c r="I7" s="216">
        <v>145503377.86000004</v>
      </c>
      <c r="J7" s="216">
        <v>206140155.99000001</v>
      </c>
      <c r="K7" s="216">
        <v>166090656.36000004</v>
      </c>
      <c r="L7" s="216">
        <v>254077203.42999998</v>
      </c>
      <c r="M7" s="216">
        <v>517928441.61999971</v>
      </c>
      <c r="N7" s="217">
        <f t="shared" ref="N7:N16" si="1">SUM(B7:M7)</f>
        <v>2567207017.8499999</v>
      </c>
      <c r="O7" s="102"/>
      <c r="P7" s="102"/>
      <c r="Q7" s="112"/>
    </row>
    <row r="8" spans="1:19" s="115" customFormat="1" ht="15.95" customHeight="1">
      <c r="A8" s="113" t="s">
        <v>140</v>
      </c>
      <c r="B8" s="218"/>
      <c r="C8" s="218"/>
      <c r="D8" s="218">
        <v>12575.22</v>
      </c>
      <c r="E8" s="218"/>
      <c r="F8" s="218"/>
      <c r="G8" s="218"/>
      <c r="H8" s="218"/>
      <c r="I8" s="218"/>
      <c r="J8" s="218"/>
      <c r="K8" s="218"/>
      <c r="L8" s="218"/>
      <c r="M8" s="218"/>
      <c r="N8" s="217">
        <f t="shared" si="1"/>
        <v>12575.22</v>
      </c>
      <c r="O8" s="103"/>
      <c r="P8" s="103"/>
      <c r="Q8" s="114"/>
    </row>
    <row r="9" spans="1:19" s="71" customFormat="1" ht="15.95" customHeight="1">
      <c r="A9" s="113" t="s">
        <v>174</v>
      </c>
      <c r="B9" s="216"/>
      <c r="C9" s="216">
        <v>6750.25</v>
      </c>
      <c r="D9" s="216">
        <v>197250.34999999998</v>
      </c>
      <c r="E9" s="216">
        <v>915.15</v>
      </c>
      <c r="F9" s="216">
        <v>2302.2399999999998</v>
      </c>
      <c r="G9" s="216">
        <v>17.260000000000002</v>
      </c>
      <c r="H9" s="216"/>
      <c r="I9" s="216">
        <v>241.62</v>
      </c>
      <c r="J9" s="216">
        <v>1980.2100000000003</v>
      </c>
      <c r="K9" s="216">
        <v>21906954.48</v>
      </c>
      <c r="L9" s="216">
        <v>4879.2300000000005</v>
      </c>
      <c r="M9" s="216">
        <v>176.70999999999998</v>
      </c>
      <c r="N9" s="217">
        <f t="shared" si="1"/>
        <v>22121467.5</v>
      </c>
      <c r="O9" s="102"/>
      <c r="P9" s="102"/>
      <c r="Q9" s="112"/>
    </row>
    <row r="10" spans="1:19" s="115" customFormat="1" ht="15.95" customHeight="1">
      <c r="A10" s="113" t="s">
        <v>175</v>
      </c>
      <c r="B10" s="217">
        <f>IF(B7+B8+B9-B11-B12-B14-B15+B6&lt;=0,B13,IF(B13&gt;B7+B8+B9-B11-B12-B14-B15+B6,B13-(B7+B8+B9-B11-B12-B14-B15+B6),0))</f>
        <v>0</v>
      </c>
      <c r="C10" s="217">
        <f>IF(C7+C8+C9-C11-C12-C14-C15+C6&lt;=0,C13,IF(C13&gt;C7+C8+C9-C11-C12-C14-C15+C6,C13-(C7+C8+C9-C11-C12-C14-C15+C6),0))</f>
        <v>0</v>
      </c>
      <c r="D10" s="217">
        <f t="shared" ref="D10:M10" si="2">IF(D7+D8+D9-D11-D12-D14-D15+D6&lt;=0,D13,IF(D13&gt;D7+D8+D9-D11-D12-D14-D15+D6,D13-(D7+D8+D9-D11-D12-D14-D15+D6),0))</f>
        <v>0</v>
      </c>
      <c r="E10" s="217">
        <f t="shared" si="2"/>
        <v>0</v>
      </c>
      <c r="F10" s="217">
        <f t="shared" si="2"/>
        <v>0</v>
      </c>
      <c r="G10" s="217">
        <f t="shared" si="2"/>
        <v>0</v>
      </c>
      <c r="H10" s="217">
        <f t="shared" si="2"/>
        <v>0</v>
      </c>
      <c r="I10" s="217">
        <f t="shared" si="2"/>
        <v>0</v>
      </c>
      <c r="J10" s="217">
        <f t="shared" si="2"/>
        <v>0</v>
      </c>
      <c r="K10" s="217">
        <f t="shared" si="2"/>
        <v>0</v>
      </c>
      <c r="L10" s="217">
        <f t="shared" si="2"/>
        <v>0</v>
      </c>
      <c r="M10" s="217">
        <f t="shared" si="2"/>
        <v>0</v>
      </c>
      <c r="N10" s="217">
        <f t="shared" si="1"/>
        <v>0</v>
      </c>
      <c r="O10" s="107" t="s">
        <v>132</v>
      </c>
      <c r="P10" s="107" t="s">
        <v>176</v>
      </c>
      <c r="Q10" s="114"/>
      <c r="R10" s="116"/>
      <c r="S10" s="116"/>
    </row>
    <row r="11" spans="1:19" s="71" customFormat="1" ht="15.95" customHeight="1">
      <c r="A11" s="113" t="s">
        <v>177</v>
      </c>
      <c r="B11" s="216">
        <v>152073315.51999998</v>
      </c>
      <c r="C11" s="216">
        <v>67222705.969999909</v>
      </c>
      <c r="D11" s="216">
        <v>276163876.39999986</v>
      </c>
      <c r="E11" s="216">
        <f>258166229.48-189090.91</f>
        <v>257977138.56999999</v>
      </c>
      <c r="F11" s="216">
        <v>162868253.48000008</v>
      </c>
      <c r="G11" s="216">
        <v>186689180.66000009</v>
      </c>
      <c r="H11" s="216">
        <v>178385815.22000003</v>
      </c>
      <c r="I11" s="216">
        <v>151652326.55000004</v>
      </c>
      <c r="J11" s="216">
        <v>209698033.40999991</v>
      </c>
      <c r="K11" s="216">
        <v>163235642.07000005</v>
      </c>
      <c r="L11" s="216">
        <v>259833140.75</v>
      </c>
      <c r="M11" s="216">
        <v>529652923.30000007</v>
      </c>
      <c r="N11" s="217">
        <f t="shared" si="1"/>
        <v>2595452351.9000001</v>
      </c>
      <c r="O11" s="103"/>
      <c r="P11" s="103"/>
      <c r="Q11" s="112"/>
    </row>
    <row r="12" spans="1:19" s="71" customFormat="1" ht="15.95" customHeight="1">
      <c r="A12" s="117" t="s">
        <v>178</v>
      </c>
      <c r="B12" s="216"/>
      <c r="C12" s="216"/>
      <c r="D12" s="216"/>
      <c r="E12" s="216"/>
      <c r="F12" s="216"/>
      <c r="G12" s="216"/>
      <c r="H12" s="216"/>
      <c r="I12" s="216"/>
      <c r="J12" s="216"/>
      <c r="K12" s="216"/>
      <c r="L12" s="216"/>
      <c r="M12" s="216"/>
      <c r="N12" s="217">
        <f t="shared" si="1"/>
        <v>0</v>
      </c>
      <c r="O12" s="103"/>
      <c r="P12" s="103"/>
      <c r="Q12" s="112"/>
    </row>
    <row r="13" spans="1:19" s="115" customFormat="1" ht="15.95" customHeight="1">
      <c r="A13" s="113" t="s">
        <v>179</v>
      </c>
      <c r="B13" s="218"/>
      <c r="C13" s="218"/>
      <c r="D13" s="218"/>
      <c r="E13" s="218"/>
      <c r="F13" s="218"/>
      <c r="G13" s="218"/>
      <c r="H13" s="218"/>
      <c r="I13" s="218"/>
      <c r="J13" s="218"/>
      <c r="K13" s="218"/>
      <c r="L13" s="218"/>
      <c r="M13" s="218"/>
      <c r="N13" s="217">
        <f t="shared" si="1"/>
        <v>0</v>
      </c>
      <c r="O13" s="103"/>
      <c r="P13" s="103"/>
      <c r="Q13" s="114"/>
    </row>
    <row r="14" spans="1:19" s="71" customFormat="1" ht="15.95" customHeight="1">
      <c r="A14" s="113" t="s">
        <v>146</v>
      </c>
      <c r="B14" s="216"/>
      <c r="C14" s="216"/>
      <c r="D14" s="216"/>
      <c r="E14" s="216"/>
      <c r="F14" s="216"/>
      <c r="G14" s="216"/>
      <c r="H14" s="216"/>
      <c r="I14" s="216"/>
      <c r="J14" s="216"/>
      <c r="K14" s="216"/>
      <c r="L14" s="216"/>
      <c r="M14" s="216"/>
      <c r="N14" s="217">
        <f t="shared" si="1"/>
        <v>0</v>
      </c>
      <c r="O14" s="103"/>
      <c r="P14" s="103"/>
      <c r="Q14" s="112"/>
    </row>
    <row r="15" spans="1:19" s="115" customFormat="1" ht="15.95" customHeight="1">
      <c r="A15" s="113" t="s">
        <v>147</v>
      </c>
      <c r="B15" s="218"/>
      <c r="C15" s="218"/>
      <c r="D15" s="218"/>
      <c r="E15" s="218"/>
      <c r="F15" s="218"/>
      <c r="G15" s="218"/>
      <c r="H15" s="218"/>
      <c r="I15" s="218"/>
      <c r="J15" s="218"/>
      <c r="K15" s="218"/>
      <c r="L15" s="218"/>
      <c r="M15" s="218"/>
      <c r="N15" s="217">
        <f t="shared" si="1"/>
        <v>0</v>
      </c>
      <c r="O15" s="103"/>
      <c r="P15" s="103"/>
      <c r="Q15" s="114"/>
    </row>
    <row r="16" spans="1:19" s="115" customFormat="1" ht="15.95" customHeight="1">
      <c r="A16" s="113" t="s">
        <v>180</v>
      </c>
      <c r="B16" s="217">
        <f>IF(B7+B8+B9-B11-B12-B14-B15+B6&gt;B13,B7+B8+B9-B11-B12-B14-B15+B6-B13,0)</f>
        <v>0</v>
      </c>
      <c r="C16" s="217">
        <f t="shared" ref="C16:M16" si="3">IF(C7+C8+C9-C11-C12-C14-C15+C6&gt;C13,C7+C8+C9-C11-C12-C14-C15+C6-C13,0)</f>
        <v>0</v>
      </c>
      <c r="D16" s="217">
        <f t="shared" si="3"/>
        <v>0</v>
      </c>
      <c r="E16" s="217">
        <f t="shared" si="3"/>
        <v>0</v>
      </c>
      <c r="F16" s="217">
        <f t="shared" si="3"/>
        <v>0</v>
      </c>
      <c r="G16" s="217">
        <f t="shared" si="3"/>
        <v>0</v>
      </c>
      <c r="H16" s="217">
        <f t="shared" si="3"/>
        <v>0</v>
      </c>
      <c r="I16" s="217">
        <f t="shared" si="3"/>
        <v>0</v>
      </c>
      <c r="J16" s="217">
        <f t="shared" si="3"/>
        <v>0</v>
      </c>
      <c r="K16" s="217">
        <f t="shared" si="3"/>
        <v>0</v>
      </c>
      <c r="L16" s="217">
        <f t="shared" si="3"/>
        <v>0</v>
      </c>
      <c r="M16" s="217">
        <f t="shared" si="3"/>
        <v>0</v>
      </c>
      <c r="N16" s="217">
        <f t="shared" si="1"/>
        <v>0</v>
      </c>
      <c r="O16" s="107" t="s">
        <v>181</v>
      </c>
      <c r="P16" s="107" t="s">
        <v>132</v>
      </c>
      <c r="Q16" s="114"/>
    </row>
    <row r="17" spans="1:17" s="71" customFormat="1" ht="15.95" customHeight="1">
      <c r="A17" s="113" t="s">
        <v>149</v>
      </c>
      <c r="B17" s="217">
        <f>IF(B7+B8+B9-B11-B12-B14-B15+B6&lt;0,B7+B8+B9-B11-B12-B14-B15+B6,0)</f>
        <v>-19007159.309999987</v>
      </c>
      <c r="C17" s="217">
        <f t="shared" ref="C17:M17" si="4">IF(C7+C8+C9-C11-C12-C14-C15+C6&lt;0,C7+C8+C9-C11-C12-C14-C15+C6,0)</f>
        <v>-19401623.699999906</v>
      </c>
      <c r="D17" s="217">
        <f t="shared" si="4"/>
        <v>-11391102.609999634</v>
      </c>
      <c r="E17" s="217">
        <f t="shared" si="4"/>
        <v>-12701425.789999522</v>
      </c>
      <c r="F17" s="217">
        <f t="shared" si="4"/>
        <v>-4289894.1499995664</v>
      </c>
      <c r="G17" s="217">
        <f t="shared" si="4"/>
        <v>-27731618.139999695</v>
      </c>
      <c r="H17" s="217">
        <f t="shared" si="4"/>
        <v>-27016606.429999806</v>
      </c>
      <c r="I17" s="217">
        <f t="shared" si="4"/>
        <v>-33165313.499999799</v>
      </c>
      <c r="J17" s="217">
        <f t="shared" si="4"/>
        <v>-36721210.709999688</v>
      </c>
      <c r="K17" s="217">
        <f t="shared" si="4"/>
        <v>-11959241.939999707</v>
      </c>
      <c r="L17" s="217">
        <f t="shared" si="4"/>
        <v>-17710300.02999974</v>
      </c>
      <c r="M17" s="217">
        <f t="shared" si="4"/>
        <v>-29434605.000000127</v>
      </c>
      <c r="N17" s="217">
        <f>M17</f>
        <v>-29434605.000000127</v>
      </c>
      <c r="O17" s="102"/>
      <c r="P17" s="102"/>
      <c r="Q17" s="112"/>
    </row>
    <row r="18" spans="1:17" s="71" customFormat="1" ht="15.95" customHeight="1">
      <c r="A18" s="113" t="s">
        <v>150</v>
      </c>
      <c r="B18" s="219"/>
      <c r="C18" s="219"/>
      <c r="D18" s="219"/>
      <c r="E18" s="219"/>
      <c r="F18" s="219"/>
      <c r="G18" s="219"/>
      <c r="H18" s="219"/>
      <c r="I18" s="219"/>
      <c r="J18" s="219"/>
      <c r="K18" s="219"/>
      <c r="L18" s="219"/>
      <c r="M18" s="219"/>
      <c r="N18" s="219"/>
      <c r="O18" s="102"/>
      <c r="P18" s="102"/>
      <c r="Q18" s="112"/>
    </row>
    <row r="19" spans="1:17" s="71" customFormat="1" ht="15.95" customHeight="1">
      <c r="A19" s="110" t="s">
        <v>151</v>
      </c>
      <c r="B19" s="216"/>
      <c r="C19" s="216"/>
      <c r="D19" s="216"/>
      <c r="E19" s="216"/>
      <c r="F19" s="216"/>
      <c r="G19" s="216"/>
      <c r="H19" s="216"/>
      <c r="I19" s="216"/>
      <c r="J19" s="216"/>
      <c r="K19" s="216"/>
      <c r="L19" s="216"/>
      <c r="M19" s="216"/>
      <c r="N19" s="216"/>
      <c r="O19" s="102"/>
      <c r="P19" s="102"/>
      <c r="Q19" s="112"/>
    </row>
    <row r="20" spans="1:17" s="71" customFormat="1" ht="15.95" customHeight="1">
      <c r="A20" s="110" t="s">
        <v>182</v>
      </c>
      <c r="B20" s="216">
        <f>B6</f>
        <v>-23323313.670000002</v>
      </c>
      <c r="C20" s="217">
        <f>B23</f>
        <v>-19007159.309999987</v>
      </c>
      <c r="D20" s="217">
        <f t="shared" ref="D20:M20" si="5">C23</f>
        <v>-19401623.699999906</v>
      </c>
      <c r="E20" s="217">
        <f t="shared" si="5"/>
        <v>-11391102.609999634</v>
      </c>
      <c r="F20" s="217">
        <f t="shared" si="5"/>
        <v>-12701425.789999522</v>
      </c>
      <c r="G20" s="217">
        <f t="shared" si="5"/>
        <v>-4289894.1499995664</v>
      </c>
      <c r="H20" s="217">
        <f t="shared" si="5"/>
        <v>-27731618.139999695</v>
      </c>
      <c r="I20" s="217">
        <f t="shared" si="5"/>
        <v>-27016606.429999806</v>
      </c>
      <c r="J20" s="217">
        <f t="shared" si="5"/>
        <v>-33165313.499999799</v>
      </c>
      <c r="K20" s="217">
        <f t="shared" si="5"/>
        <v>-36721210.709999688</v>
      </c>
      <c r="L20" s="217">
        <f t="shared" si="5"/>
        <v>-11959241.939999707</v>
      </c>
      <c r="M20" s="217">
        <f t="shared" si="5"/>
        <v>-17710300.02999974</v>
      </c>
      <c r="N20" s="217">
        <f>B20</f>
        <v>-23323313.670000002</v>
      </c>
      <c r="O20" s="102"/>
      <c r="P20" s="102"/>
      <c r="Q20" s="118"/>
    </row>
    <row r="21" spans="1:17" s="71" customFormat="1" ht="15.95" customHeight="1">
      <c r="A21" s="110" t="s">
        <v>183</v>
      </c>
      <c r="B21" s="217">
        <f>B7+B8+B9-B11-B12-B14-B15</f>
        <v>4316154.3600000143</v>
      </c>
      <c r="C21" s="217">
        <f t="shared" ref="C21:M21" si="6">C7+C8+C9-C11-C12-C14-C15</f>
        <v>-394464.38999991864</v>
      </c>
      <c r="D21" s="217">
        <f t="shared" si="6"/>
        <v>8010521.0900002718</v>
      </c>
      <c r="E21" s="217">
        <f t="shared" si="6"/>
        <v>-1310323.1799998879</v>
      </c>
      <c r="F21" s="217">
        <f t="shared" si="6"/>
        <v>8411531.6399999559</v>
      </c>
      <c r="G21" s="217">
        <f t="shared" si="6"/>
        <v>-23441723.990000129</v>
      </c>
      <c r="H21" s="217">
        <f t="shared" si="6"/>
        <v>715011.70999988914</v>
      </c>
      <c r="I21" s="217">
        <f t="shared" si="6"/>
        <v>-6148707.0699999928</v>
      </c>
      <c r="J21" s="217">
        <f t="shared" si="6"/>
        <v>-3555897.2099998891</v>
      </c>
      <c r="K21" s="217">
        <f t="shared" si="6"/>
        <v>24761968.769999981</v>
      </c>
      <c r="L21" s="217">
        <f t="shared" si="6"/>
        <v>-5751058.0900000334</v>
      </c>
      <c r="M21" s="217">
        <f t="shared" si="6"/>
        <v>-11724304.970000386</v>
      </c>
      <c r="N21" s="217">
        <f>SUM(B21:M21)</f>
        <v>-6111291.3300001249</v>
      </c>
      <c r="O21" s="102"/>
      <c r="P21" s="102"/>
      <c r="Q21" s="118"/>
    </row>
    <row r="22" spans="1:17" s="71" customFormat="1" ht="15.95" customHeight="1">
      <c r="A22" s="110" t="s">
        <v>184</v>
      </c>
      <c r="B22" s="219">
        <f>B13</f>
        <v>0</v>
      </c>
      <c r="C22" s="219">
        <f t="shared" ref="C22:M22" si="7">C13</f>
        <v>0</v>
      </c>
      <c r="D22" s="219">
        <f t="shared" si="7"/>
        <v>0</v>
      </c>
      <c r="E22" s="219">
        <f t="shared" si="7"/>
        <v>0</v>
      </c>
      <c r="F22" s="219">
        <f t="shared" si="7"/>
        <v>0</v>
      </c>
      <c r="G22" s="219">
        <f t="shared" si="7"/>
        <v>0</v>
      </c>
      <c r="H22" s="219">
        <f t="shared" si="7"/>
        <v>0</v>
      </c>
      <c r="I22" s="219">
        <f t="shared" si="7"/>
        <v>0</v>
      </c>
      <c r="J22" s="219">
        <f t="shared" si="7"/>
        <v>0</v>
      </c>
      <c r="K22" s="219">
        <f t="shared" si="7"/>
        <v>0</v>
      </c>
      <c r="L22" s="219">
        <f t="shared" si="7"/>
        <v>0</v>
      </c>
      <c r="M22" s="219">
        <f t="shared" si="7"/>
        <v>0</v>
      </c>
      <c r="N22" s="217">
        <f>SUM(B22:M22)</f>
        <v>0</v>
      </c>
      <c r="O22" s="102"/>
      <c r="P22" s="102"/>
      <c r="Q22" s="118"/>
    </row>
    <row r="23" spans="1:17" s="71" customFormat="1" ht="15.95" customHeight="1">
      <c r="A23" s="110" t="s">
        <v>185</v>
      </c>
      <c r="B23" s="217">
        <f>B20+B21-B22</f>
        <v>-19007159.309999987</v>
      </c>
      <c r="C23" s="217">
        <f t="shared" ref="C23:M23" si="8">C20+C21-C22</f>
        <v>-19401623.699999906</v>
      </c>
      <c r="D23" s="217">
        <f t="shared" si="8"/>
        <v>-11391102.609999634</v>
      </c>
      <c r="E23" s="217">
        <f t="shared" si="8"/>
        <v>-12701425.789999522</v>
      </c>
      <c r="F23" s="217">
        <f t="shared" si="8"/>
        <v>-4289894.1499995664</v>
      </c>
      <c r="G23" s="217">
        <f t="shared" si="8"/>
        <v>-27731618.139999695</v>
      </c>
      <c r="H23" s="217">
        <f t="shared" si="8"/>
        <v>-27016606.429999806</v>
      </c>
      <c r="I23" s="217">
        <f t="shared" si="8"/>
        <v>-33165313.499999799</v>
      </c>
      <c r="J23" s="217">
        <f t="shared" si="8"/>
        <v>-36721210.709999688</v>
      </c>
      <c r="K23" s="217">
        <f t="shared" si="8"/>
        <v>-11959241.939999707</v>
      </c>
      <c r="L23" s="217">
        <f t="shared" si="8"/>
        <v>-17710300.02999974</v>
      </c>
      <c r="M23" s="217">
        <f t="shared" si="8"/>
        <v>-29434605.000000127</v>
      </c>
      <c r="N23" s="217">
        <f>M23</f>
        <v>-29434605.000000127</v>
      </c>
      <c r="O23" s="102"/>
      <c r="P23" s="102"/>
      <c r="Q23" s="118"/>
    </row>
    <row r="24" spans="1:17" ht="15.95" customHeight="1">
      <c r="B24" s="119"/>
    </row>
    <row r="25" spans="1:17">
      <c r="N25" s="220"/>
    </row>
    <row r="26" spans="1:17">
      <c r="N26" s="220">
        <f>N23--'[1]科目余额表 '!$H$3</f>
        <v>-1.2665987014770508E-7</v>
      </c>
    </row>
    <row r="27" spans="1:17">
      <c r="N27" s="220"/>
    </row>
  </sheetData>
  <mergeCells count="1">
    <mergeCell ref="A2:P2"/>
  </mergeCells>
  <phoneticPr fontId="1" type="noConversion"/>
  <pageMargins left="0.55000000000000004" right="0.41" top="1" bottom="0.72" header="0.5" footer="0.5"/>
  <pageSetup paperSize="9" orientation="landscape"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25</vt:i4>
      </vt:variant>
    </vt:vector>
  </HeadingPairs>
  <TitlesOfParts>
    <vt:vector size="52" baseType="lpstr">
      <vt:lpstr>基础信息</vt:lpstr>
      <vt:lpstr>审计说明</vt:lpstr>
      <vt:lpstr>调整分录</vt:lpstr>
      <vt:lpstr>应交税费审定表</vt:lpstr>
      <vt:lpstr>应交税费明细表</vt:lpstr>
      <vt:lpstr>增值税明细表</vt:lpstr>
      <vt:lpstr>期初未交税费检查表</vt:lpstr>
      <vt:lpstr>应交增值审定表</vt:lpstr>
      <vt:lpstr>应交增值税明细表</vt:lpstr>
      <vt:lpstr>应交增值税销项税额测算表</vt:lpstr>
      <vt:lpstr>应交增值税进项税额测算表</vt:lpstr>
      <vt:lpstr>出口退税测算表</vt:lpstr>
      <vt:lpstr>税金及附加测算表</vt:lpstr>
      <vt:lpstr>消费税测算表</vt:lpstr>
      <vt:lpstr>土地增值税(房地产行业)测算表</vt:lpstr>
      <vt:lpstr>土地增值税(非房地产行业)测算表</vt:lpstr>
      <vt:lpstr>房产税测算表</vt:lpstr>
      <vt:lpstr>土地使用税测算表</vt:lpstr>
      <vt:lpstr>应交所得测算表</vt:lpstr>
      <vt:lpstr>纳税调整明细表</vt:lpstr>
      <vt:lpstr>印花税测算表</vt:lpstr>
      <vt:lpstr>印花税税率表</vt:lpstr>
      <vt:lpstr>税费文件检查表</vt:lpstr>
      <vt:lpstr>凭证测试表</vt:lpstr>
      <vt:lpstr>附注数据摘录</vt:lpstr>
      <vt:lpstr>Xbase数据摘录</vt:lpstr>
      <vt:lpstr>Index</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2022-01-23T15:54:32Z</dcterms:modified>
</cp:coreProperties>
</file>