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各科目底稿\10所得税费用\"/>
    </mc:Choice>
  </mc:AlternateContent>
  <xr:revisionPtr revIDLastSave="0" documentId="13_ncr:1_{FEDB8615-14D1-4CE2-9E24-CF4BF5EC5AC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科目余额表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7" i="1" l="1"/>
  <c r="F26" i="1"/>
  <c r="E25" i="1"/>
  <c r="F25" i="1" l="1"/>
  <c r="F24" i="1" l="1"/>
  <c r="F23" i="1"/>
  <c r="F22" i="1"/>
  <c r="F21" i="1"/>
  <c r="F19" i="1"/>
  <c r="F18" i="1"/>
  <c r="F17" i="1"/>
  <c r="F16" i="1"/>
  <c r="F15" i="1"/>
  <c r="F14" i="1"/>
  <c r="F12" i="1"/>
  <c r="F11" i="1"/>
  <c r="F10" i="1"/>
  <c r="F9" i="1"/>
  <c r="F8" i="1"/>
  <c r="F7" i="1"/>
  <c r="F5" i="1"/>
  <c r="F4" i="1"/>
  <c r="F3" i="1"/>
  <c r="E6" i="1" l="1"/>
  <c r="E13" i="1"/>
  <c r="F6" i="1" l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个人用户</author>
  </authors>
  <commentList>
    <comment ref="E26" authorId="0" shapeId="0" xr:uid="{2966D437-39A7-4F51-9352-D68237619E7C}">
      <text>
        <r>
          <rPr>
            <b/>
            <sz val="9"/>
            <color indexed="81"/>
            <rFont val="宋体"/>
            <family val="3"/>
            <charset val="134"/>
          </rPr>
          <t>个人用户:</t>
        </r>
        <r>
          <rPr>
            <sz val="9"/>
            <color indexed="81"/>
            <rFont val="宋体"/>
            <family val="3"/>
            <charset val="134"/>
          </rPr>
          <t xml:space="preserve">
上期多交的所得税退回2万，记到当期所得税费用
</t>
        </r>
      </text>
    </comment>
  </commentList>
</comments>
</file>

<file path=xl/sharedStrings.xml><?xml version="1.0" encoding="utf-8"?>
<sst xmlns="http://schemas.openxmlformats.org/spreadsheetml/2006/main" count="39" uniqueCount="32">
  <si>
    <t>工资总额</t>
  </si>
  <si>
    <t>社会保险费</t>
  </si>
  <si>
    <t>住房公积金</t>
  </si>
  <si>
    <t>工会经费</t>
    <phoneticPr fontId="4" type="noConversion"/>
  </si>
  <si>
    <t>管理费用</t>
  </si>
  <si>
    <t>科目代码</t>
  </si>
  <si>
    <t>科目名称</t>
  </si>
  <si>
    <t>期初余额</t>
  </si>
  <si>
    <t>本期发生额</t>
  </si>
  <si>
    <t>期末余额</t>
  </si>
  <si>
    <t>借方</t>
  </si>
  <si>
    <t>贷方</t>
  </si>
  <si>
    <t>销售费用</t>
    <phoneticPr fontId="4" type="noConversion"/>
  </si>
  <si>
    <t>营业收入</t>
    <phoneticPr fontId="4" type="noConversion"/>
  </si>
  <si>
    <t>营业成本</t>
    <phoneticPr fontId="4" type="noConversion"/>
  </si>
  <si>
    <t>税金及附加</t>
    <phoneticPr fontId="4" type="noConversion"/>
  </si>
  <si>
    <t>研发费用</t>
    <phoneticPr fontId="4" type="noConversion"/>
  </si>
  <si>
    <t>资产减值损失</t>
  </si>
  <si>
    <t>信用减值损失</t>
  </si>
  <si>
    <t>营业外支出</t>
    <phoneticPr fontId="4" type="noConversion"/>
  </si>
  <si>
    <t>广告费</t>
    <phoneticPr fontId="4" type="noConversion"/>
  </si>
  <si>
    <t>业务招待费</t>
    <phoneticPr fontId="4" type="noConversion"/>
  </si>
  <si>
    <t>差旅费</t>
    <phoneticPr fontId="4" type="noConversion"/>
  </si>
  <si>
    <t>教育经费</t>
    <phoneticPr fontId="4" type="noConversion"/>
  </si>
  <si>
    <t>福利费</t>
    <phoneticPr fontId="4" type="noConversion"/>
  </si>
  <si>
    <t>所得税费用</t>
    <phoneticPr fontId="4" type="noConversion"/>
  </si>
  <si>
    <t>递延所得税费用</t>
    <phoneticPr fontId="4" type="noConversion"/>
  </si>
  <si>
    <t>当期所得税费用</t>
    <phoneticPr fontId="4" type="noConversion"/>
  </si>
  <si>
    <t>分录：</t>
    <phoneticPr fontId="4" type="noConversion"/>
  </si>
  <si>
    <t>借：银行存款</t>
    <phoneticPr fontId="4" type="noConversion"/>
  </si>
  <si>
    <t>借：当期所得税费用</t>
    <phoneticPr fontId="4" type="noConversion"/>
  </si>
  <si>
    <t>行政罚款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</si>
</sst>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color rgb="FF000000"/>
      <name val="Dialog.plain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9DEF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0" fontId="3" fillId="3" borderId="0" xfId="2" applyFont="1" applyFill="1" applyAlignment="1">
      <alignment horizontal="center" vertical="center"/>
    </xf>
    <xf numFmtId="43" fontId="0" fillId="0" borderId="0" xfId="1" applyFont="1" applyAlignment="1"/>
    <xf numFmtId="0" fontId="0" fillId="0" borderId="0" xfId="0" applyFill="1"/>
    <xf numFmtId="0" fontId="5" fillId="2" borderId="0" xfId="0" applyFont="1" applyFill="1"/>
    <xf numFmtId="0" fontId="6" fillId="0" borderId="0" xfId="2" applyFont="1" applyFill="1">
      <alignment vertical="center"/>
    </xf>
    <xf numFmtId="43" fontId="5" fillId="0" borderId="0" xfId="1" applyFont="1" applyFill="1" applyBorder="1">
      <alignment vertical="center"/>
    </xf>
    <xf numFmtId="0" fontId="7" fillId="2" borderId="0" xfId="2" applyFont="1" applyFill="1" applyAlignment="1">
      <alignment horizontal="left" vertical="center"/>
    </xf>
    <xf numFmtId="39" fontId="7" fillId="2" borderId="0" xfId="2" applyNumberFormat="1" applyFont="1" applyFill="1" applyAlignment="1">
      <alignment horizontal="right" vertical="center"/>
    </xf>
    <xf numFmtId="0" fontId="8" fillId="0" borderId="0" xfId="2" applyFont="1" applyAlignment="1">
      <alignment horizontal="left" vertical="center"/>
    </xf>
    <xf numFmtId="39" fontId="8" fillId="0" borderId="0" xfId="2" applyNumberFormat="1" applyFont="1" applyAlignment="1">
      <alignment horizontal="right" vertical="center"/>
    </xf>
    <xf numFmtId="0" fontId="7" fillId="0" borderId="0" xfId="2" applyFont="1" applyFill="1" applyAlignment="1">
      <alignment horizontal="left" vertical="center"/>
    </xf>
    <xf numFmtId="39" fontId="7" fillId="0" borderId="0" xfId="2" applyNumberFormat="1" applyFont="1" applyFill="1" applyAlignment="1">
      <alignment horizontal="right" vertical="center"/>
    </xf>
    <xf numFmtId="43" fontId="5" fillId="2" borderId="0" xfId="1" applyFont="1" applyFill="1" applyAlignment="1"/>
    <xf numFmtId="43" fontId="7" fillId="2" borderId="0" xfId="1" applyFont="1" applyFill="1" applyAlignment="1">
      <alignment horizontal="right" vertical="center"/>
    </xf>
    <xf numFmtId="43" fontId="8" fillId="0" borderId="0" xfId="1" applyFont="1" applyAlignment="1">
      <alignment horizontal="right" vertical="center"/>
    </xf>
    <xf numFmtId="43" fontId="7" fillId="0" borderId="0" xfId="1" applyFont="1" applyFill="1" applyAlignment="1">
      <alignment horizontal="right" vertical="center"/>
    </xf>
    <xf numFmtId="43" fontId="0" fillId="0" borderId="0" xfId="0" applyNumberFormat="1"/>
    <xf numFmtId="0" fontId="5" fillId="0" borderId="0" xfId="0" applyFont="1" applyFill="1"/>
    <xf numFmtId="43" fontId="5" fillId="0" borderId="0" xfId="1" applyFont="1" applyFill="1" applyAlignment="1"/>
    <xf numFmtId="0" fontId="3" fillId="3" borderId="0" xfId="2" applyFont="1" applyFill="1" applyAlignment="1">
      <alignment horizontal="center" vertical="center"/>
    </xf>
  </cellXfs>
  <cellStyles count="3">
    <cellStyle name="常规" xfId="0" builtinId="0"/>
    <cellStyle name="常规 2" xfId="2" xr:uid="{C4A40A3A-486C-4ED8-A631-AC4E8111CE95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E26" sqref="E26"/>
    </sheetView>
  </sheetViews>
  <sheetFormatPr defaultRowHeight="14.25"/>
  <cols>
    <col min="1" max="8" width="18.125" customWidth="1"/>
    <col min="9" max="9" width="15.125" customWidth="1"/>
  </cols>
  <sheetData>
    <row r="1" spans="1:8">
      <c r="A1" s="20" t="s">
        <v>5</v>
      </c>
      <c r="B1" s="20" t="s">
        <v>6</v>
      </c>
      <c r="C1" s="20" t="s">
        <v>7</v>
      </c>
      <c r="D1" s="20"/>
      <c r="E1" s="20" t="s">
        <v>8</v>
      </c>
      <c r="F1" s="20"/>
      <c r="G1" s="20" t="s">
        <v>9</v>
      </c>
      <c r="H1" s="20"/>
    </row>
    <row r="2" spans="1:8">
      <c r="A2" s="20"/>
      <c r="B2" s="20"/>
      <c r="C2" s="1" t="s">
        <v>10</v>
      </c>
      <c r="D2" s="1" t="s">
        <v>11</v>
      </c>
      <c r="E2" s="1" t="s">
        <v>10</v>
      </c>
      <c r="F2" s="1" t="s">
        <v>11</v>
      </c>
      <c r="G2" s="1" t="s">
        <v>10</v>
      </c>
      <c r="H2" s="1" t="s">
        <v>11</v>
      </c>
    </row>
    <row r="3" spans="1:8" s="3" customFormat="1">
      <c r="A3" s="7">
        <v>6101</v>
      </c>
      <c r="B3" s="4" t="s">
        <v>13</v>
      </c>
      <c r="C3" s="4"/>
      <c r="D3" s="4"/>
      <c r="E3" s="13">
        <v>30000000</v>
      </c>
      <c r="F3" s="13">
        <f>E3</f>
        <v>30000000</v>
      </c>
    </row>
    <row r="4" spans="1:8" s="3" customFormat="1">
      <c r="A4" s="7">
        <v>6201</v>
      </c>
      <c r="B4" s="4" t="s">
        <v>14</v>
      </c>
      <c r="C4" s="4"/>
      <c r="D4" s="4"/>
      <c r="E4" s="13">
        <v>20000000</v>
      </c>
      <c r="F4" s="13">
        <f t="shared" ref="F4:F24" si="0">E4</f>
        <v>20000000</v>
      </c>
    </row>
    <row r="5" spans="1:8" s="3" customFormat="1">
      <c r="A5" s="7">
        <v>6301</v>
      </c>
      <c r="B5" s="4" t="s">
        <v>15</v>
      </c>
      <c r="C5" s="4"/>
      <c r="D5" s="4"/>
      <c r="E5" s="13">
        <v>100000</v>
      </c>
      <c r="F5" s="13">
        <f t="shared" si="0"/>
        <v>100000</v>
      </c>
    </row>
    <row r="6" spans="1:8">
      <c r="A6" s="7">
        <v>6401</v>
      </c>
      <c r="B6" s="7" t="s">
        <v>12</v>
      </c>
      <c r="C6" s="8"/>
      <c r="D6" s="8"/>
      <c r="E6" s="14">
        <f>SUM(E7:E12)</f>
        <v>4165600.84</v>
      </c>
      <c r="F6" s="14">
        <f t="shared" si="0"/>
        <v>4165600.84</v>
      </c>
    </row>
    <row r="7" spans="1:8">
      <c r="A7" s="9">
        <v>640101</v>
      </c>
      <c r="B7" s="9" t="s">
        <v>0</v>
      </c>
      <c r="C7" s="10"/>
      <c r="D7" s="10"/>
      <c r="E7" s="15">
        <v>1463832.95</v>
      </c>
      <c r="F7" s="15">
        <f t="shared" si="0"/>
        <v>1463832.95</v>
      </c>
    </row>
    <row r="8" spans="1:8">
      <c r="A8" s="9">
        <v>640102</v>
      </c>
      <c r="B8" s="9" t="s">
        <v>1</v>
      </c>
      <c r="C8" s="10"/>
      <c r="D8" s="10"/>
      <c r="E8" s="15">
        <v>272561.96999999997</v>
      </c>
      <c r="F8" s="15">
        <f t="shared" si="0"/>
        <v>272561.96999999997</v>
      </c>
    </row>
    <row r="9" spans="1:8">
      <c r="A9" s="9">
        <v>640103</v>
      </c>
      <c r="B9" s="9" t="s">
        <v>2</v>
      </c>
      <c r="C9" s="10"/>
      <c r="D9" s="10"/>
      <c r="E9" s="15">
        <v>942244.72</v>
      </c>
      <c r="F9" s="15">
        <f t="shared" si="0"/>
        <v>942244.72</v>
      </c>
    </row>
    <row r="10" spans="1:8">
      <c r="A10" s="9">
        <v>640104</v>
      </c>
      <c r="B10" s="9" t="s">
        <v>20</v>
      </c>
      <c r="C10" s="10"/>
      <c r="D10" s="10"/>
      <c r="E10" s="15">
        <v>500000</v>
      </c>
      <c r="F10" s="15">
        <f t="shared" si="0"/>
        <v>500000</v>
      </c>
    </row>
    <row r="11" spans="1:8">
      <c r="A11" s="9">
        <v>640105</v>
      </c>
      <c r="B11" s="9" t="s">
        <v>21</v>
      </c>
      <c r="C11" s="10"/>
      <c r="D11" s="10"/>
      <c r="E11" s="15">
        <v>750000</v>
      </c>
      <c r="F11" s="15">
        <f t="shared" si="0"/>
        <v>750000</v>
      </c>
      <c r="G11" s="17"/>
    </row>
    <row r="12" spans="1:8">
      <c r="A12" s="9">
        <v>640106</v>
      </c>
      <c r="B12" s="9" t="s">
        <v>22</v>
      </c>
      <c r="C12" s="10"/>
      <c r="D12" s="10"/>
      <c r="E12" s="15">
        <v>236961.2</v>
      </c>
      <c r="F12" s="15">
        <f t="shared" si="0"/>
        <v>236961.2</v>
      </c>
    </row>
    <row r="13" spans="1:8">
      <c r="A13" s="7">
        <v>6402</v>
      </c>
      <c r="B13" s="7" t="s">
        <v>4</v>
      </c>
      <c r="C13" s="8"/>
      <c r="D13" s="8"/>
      <c r="E13" s="14">
        <f>SUM(E14:E15,E16:E19)</f>
        <v>944889.71999999986</v>
      </c>
      <c r="F13" s="14">
        <f t="shared" si="0"/>
        <v>944889.71999999986</v>
      </c>
    </row>
    <row r="14" spans="1:8">
      <c r="A14" s="11">
        <v>640201</v>
      </c>
      <c r="B14" s="11" t="s">
        <v>0</v>
      </c>
      <c r="C14" s="12"/>
      <c r="D14" s="12"/>
      <c r="E14" s="16">
        <v>459120.7</v>
      </c>
      <c r="F14" s="16">
        <f t="shared" si="0"/>
        <v>459120.7</v>
      </c>
    </row>
    <row r="15" spans="1:8">
      <c r="A15" s="11">
        <v>640202</v>
      </c>
      <c r="B15" s="11" t="s">
        <v>1</v>
      </c>
      <c r="C15" s="12"/>
      <c r="D15" s="12"/>
      <c r="E15" s="16">
        <v>80000</v>
      </c>
      <c r="F15" s="16">
        <f t="shared" si="0"/>
        <v>80000</v>
      </c>
      <c r="G15" s="17"/>
    </row>
    <row r="16" spans="1:8">
      <c r="A16" s="11">
        <v>640203</v>
      </c>
      <c r="B16" s="11" t="s">
        <v>2</v>
      </c>
      <c r="C16" s="12"/>
      <c r="D16" s="12"/>
      <c r="E16" s="16">
        <v>73002.009999999995</v>
      </c>
      <c r="F16" s="16">
        <f t="shared" si="0"/>
        <v>73002.009999999995</v>
      </c>
      <c r="G16" s="17"/>
    </row>
    <row r="17" spans="1:8">
      <c r="A17" s="11">
        <v>640204</v>
      </c>
      <c r="B17" s="11" t="s">
        <v>23</v>
      </c>
      <c r="C17" s="12"/>
      <c r="D17" s="12"/>
      <c r="E17" s="16">
        <v>81918.97</v>
      </c>
      <c r="F17" s="16">
        <f t="shared" si="0"/>
        <v>81918.97</v>
      </c>
      <c r="G17" s="17"/>
    </row>
    <row r="18" spans="1:8">
      <c r="A18" s="11">
        <v>640205</v>
      </c>
      <c r="B18" s="11" t="s">
        <v>3</v>
      </c>
      <c r="C18" s="12"/>
      <c r="D18" s="12"/>
      <c r="E18" s="16">
        <v>40794.07</v>
      </c>
      <c r="F18" s="16">
        <f t="shared" si="0"/>
        <v>40794.07</v>
      </c>
    </row>
    <row r="19" spans="1:8">
      <c r="A19" s="11">
        <v>640206</v>
      </c>
      <c r="B19" s="5" t="s">
        <v>24</v>
      </c>
      <c r="C19" s="5"/>
      <c r="D19" s="5"/>
      <c r="E19" s="6">
        <v>210053.97</v>
      </c>
      <c r="F19" s="6">
        <f t="shared" si="0"/>
        <v>210053.97</v>
      </c>
    </row>
    <row r="20" spans="1:8">
      <c r="A20" s="7">
        <v>6403</v>
      </c>
      <c r="B20" s="4" t="s">
        <v>16</v>
      </c>
      <c r="C20" s="4"/>
      <c r="D20" s="4"/>
      <c r="E20" s="13">
        <v>500000</v>
      </c>
      <c r="F20" s="13">
        <f t="shared" si="0"/>
        <v>500000</v>
      </c>
    </row>
    <row r="21" spans="1:8">
      <c r="A21" s="7">
        <v>6501</v>
      </c>
      <c r="B21" s="4" t="s">
        <v>18</v>
      </c>
      <c r="C21" s="4"/>
      <c r="D21" s="4"/>
      <c r="E21" s="13">
        <v>100000</v>
      </c>
      <c r="F21" s="13">
        <f t="shared" si="0"/>
        <v>100000</v>
      </c>
      <c r="G21" s="2"/>
    </row>
    <row r="22" spans="1:8">
      <c r="A22" s="7">
        <v>6502</v>
      </c>
      <c r="B22" s="4" t="s">
        <v>17</v>
      </c>
      <c r="C22" s="4"/>
      <c r="D22" s="4"/>
      <c r="E22" s="13">
        <v>200000</v>
      </c>
      <c r="F22" s="13">
        <f t="shared" si="0"/>
        <v>200000</v>
      </c>
    </row>
    <row r="23" spans="1:8">
      <c r="A23" s="7">
        <v>6601</v>
      </c>
      <c r="B23" s="4" t="s">
        <v>19</v>
      </c>
      <c r="C23" s="4"/>
      <c r="D23" s="4"/>
      <c r="E23" s="13">
        <v>10000</v>
      </c>
      <c r="F23" s="13">
        <f t="shared" si="0"/>
        <v>10000</v>
      </c>
    </row>
    <row r="24" spans="1:8">
      <c r="A24" s="11">
        <v>660101</v>
      </c>
      <c r="B24" s="18" t="s">
        <v>31</v>
      </c>
      <c r="C24" s="18"/>
      <c r="D24" s="18"/>
      <c r="E24" s="19">
        <v>10000</v>
      </c>
      <c r="F24" s="19">
        <f t="shared" si="0"/>
        <v>10000</v>
      </c>
    </row>
    <row r="25" spans="1:8">
      <c r="A25" s="7">
        <v>6701</v>
      </c>
      <c r="B25" s="4" t="s">
        <v>25</v>
      </c>
      <c r="C25" s="4"/>
      <c r="D25" s="4"/>
      <c r="E25" s="13">
        <f>SUM(E26:E27)</f>
        <v>935000</v>
      </c>
      <c r="F25" s="13">
        <f>SUM(F26:F27)</f>
        <v>935000</v>
      </c>
      <c r="G25" t="s">
        <v>28</v>
      </c>
    </row>
    <row r="26" spans="1:8">
      <c r="A26" s="11">
        <v>670101</v>
      </c>
      <c r="B26" s="18" t="s">
        <v>27</v>
      </c>
      <c r="C26" s="18"/>
      <c r="D26" s="18"/>
      <c r="E26" s="19">
        <v>980000</v>
      </c>
      <c r="F26" s="19">
        <f>E26</f>
        <v>980000</v>
      </c>
      <c r="G26" t="s">
        <v>29</v>
      </c>
      <c r="H26" s="2">
        <v>20000</v>
      </c>
    </row>
    <row r="27" spans="1:8">
      <c r="A27" s="11">
        <v>670102</v>
      </c>
      <c r="B27" s="18" t="s">
        <v>26</v>
      </c>
      <c r="C27" s="18"/>
      <c r="D27" s="18"/>
      <c r="E27" s="19">
        <v>-45000</v>
      </c>
      <c r="F27" s="19">
        <f>E27</f>
        <v>-45000</v>
      </c>
      <c r="G27" t="s">
        <v>30</v>
      </c>
      <c r="H27" s="2">
        <v>-20000</v>
      </c>
    </row>
    <row r="28" spans="1:8">
      <c r="A28" s="11"/>
      <c r="B28" s="18"/>
      <c r="C28" s="18"/>
      <c r="D28" s="18"/>
      <c r="E28" s="19"/>
    </row>
  </sheetData>
  <mergeCells count="5">
    <mergeCell ref="A1:A2"/>
    <mergeCell ref="B1:B2"/>
    <mergeCell ref="C1:D1"/>
    <mergeCell ref="E1:F1"/>
    <mergeCell ref="G1:H1"/>
  </mergeCells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科目余额表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</dc:creator>
  <cp:lastModifiedBy>个人用户</cp:lastModifiedBy>
  <dcterms:created xsi:type="dcterms:W3CDTF">2015-06-05T18:19:34Z</dcterms:created>
  <dcterms:modified xsi:type="dcterms:W3CDTF">2022-01-16T03:42:59Z</dcterms:modified>
</cp:coreProperties>
</file>