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01"/>
  <workbookPr filterPrivacy="1" defaultThemeVersion="124226"/>
  <xr:revisionPtr revIDLastSave="0" documentId="13_ncr:1_{95F066E2-C83C-42F1-B705-EAF67DEF75D5}" xr6:coauthVersionLast="47" xr6:coauthVersionMax="47" xr10:uidLastSave="{00000000-0000-0000-0000-000000000000}"/>
  <bookViews>
    <workbookView xWindow="-120" yWindow="-120" windowWidth="21840" windowHeight="13140" tabRatio="838" firstSheet="1" activeTab="3" xr2:uid="{00000000-000D-0000-FFFF-FFFF00000000}"/>
  </bookViews>
  <sheets>
    <sheet name="基础信息" sheetId="5" state="hidden" r:id="rId1"/>
    <sheet name="审计说明" sheetId="6" r:id="rId2"/>
    <sheet name="调整分录" sheetId="4" r:id="rId3"/>
    <sheet name="应付职工薪酬审定表" sheetId="7" r:id="rId4"/>
    <sheet name="应付职工薪酬审定表-空白" sheetId="26" r:id="rId5"/>
    <sheet name="应付职工薪酬计算表" sheetId="24" r:id="rId6"/>
    <sheet name="工资费用计提分月比较分析表" sheetId="8" r:id="rId7"/>
    <sheet name="工资发放情况比较分析表" sheetId="10" state="hidden" r:id="rId8"/>
    <sheet name="工时记录比较分析表" sheetId="11" state="hidden" r:id="rId9"/>
    <sheet name="工资费用计提分部门比较分析表" sheetId="13" state="hidden" r:id="rId10"/>
    <sheet name="应付职工薪酬计提检查情况表" sheetId="9" r:id="rId11"/>
    <sheet name="应付职工薪酬分配检查情况表" sheetId="12" r:id="rId12"/>
    <sheet name="非货币性福利检查表" sheetId="14" state="hidden" r:id="rId13"/>
    <sheet name="离职后福利检查" sheetId="15" state="hidden" r:id="rId14"/>
    <sheet name="辞退福利检查" sheetId="16" state="hidden" r:id="rId15"/>
    <sheet name="其他长期职工福利检查表" sheetId="17" state="hidden" r:id="rId16"/>
    <sheet name="现金结算股份支付检查表" sheetId="18" state="hidden" r:id="rId17"/>
    <sheet name="应付职工薪酬余额及期后事项检查表" sheetId="19" r:id="rId18"/>
    <sheet name="凭证测试表" sheetId="20" r:id="rId19"/>
    <sheet name="附注数据摘录" sheetId="21" r:id="rId20"/>
    <sheet name="Xbase数据摘录" sheetId="22" state="hidden" r:id="rId21"/>
    <sheet name="所得税纳税事项调整表" sheetId="23" state="hidden" r:id="rId22"/>
  </sheets>
  <externalReferences>
    <externalReference r:id="rId23"/>
    <externalReference r:id="rId24"/>
  </externalReferences>
  <definedNames>
    <definedName name="AJEDAICOL">调整分录!$F$1:$F$65536</definedName>
    <definedName name="AJEENDROW">调整分录!$A$33:$IV$33</definedName>
    <definedName name="AJEJIECOL">调整分录!$E$1:$E$65536</definedName>
    <definedName name="AJEKMDMCOL">调整分录!$H$1:$H$65536</definedName>
    <definedName name="AJEKMMCCOL">调整分录!$C$1:$C$65536</definedName>
    <definedName name="AJEKMMXCOL">调整分录!$D$1:$D$65536</definedName>
    <definedName name="AJESMCOL">调整分录!$B$1:$B$65536</definedName>
    <definedName name="AJESTARTROW">调整分录!$A$5:$IV$5</definedName>
    <definedName name="AJEXUHAOCOL">调整分录!$A$1:$A$65536</definedName>
    <definedName name="bianzhi">基础信息!$E$3</definedName>
    <definedName name="bianzhiriqi">基础信息!$G$3</definedName>
    <definedName name="CanSave">FALSE</definedName>
    <definedName name="DBPATH">"2_数据.cxt"</definedName>
    <definedName name="FILETYPE">"DIGAO"</definedName>
    <definedName name="FLStyleCol">调整分录!$G$1:$G$65536</definedName>
    <definedName name="fuhe">基础信息!$E$5</definedName>
    <definedName name="fuheriqi">基础信息!$G$5</definedName>
    <definedName name="kehu">基础信息!$B$3</definedName>
    <definedName name="kemudaima">基础信息!$H$9</definedName>
    <definedName name="kemuming">基础信息!$B$9</definedName>
    <definedName name="kuaijiqijian">基础信息!$B$5</definedName>
    <definedName name="kuwenjian">基础信息!$B$11</definedName>
    <definedName name="manuindex">基础信息!$B$12</definedName>
    <definedName name="NeedControl">#N/A</definedName>
    <definedName name="ProjCode">"210801200164972936595458_8803442"</definedName>
    <definedName name="qichushu">基础信息!$B$10</definedName>
    <definedName name="shenqianshu">基础信息!$H$10</definedName>
    <definedName name="suoyinhao">基础信息!$I$3</definedName>
    <definedName name="WorkCode">14013300000000</definedName>
    <definedName name="xiangmu">基础信息!$B$4</definedName>
    <definedName name="yeci">基础信息!$I$5</definedName>
    <definedName name="会计制度">3</definedName>
  </definedNames>
  <calcPr calcId="18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D58" i="7" l="1"/>
  <c r="F22" i="7" s="1"/>
  <c r="I14" i="7"/>
  <c r="F17" i="7"/>
  <c r="I17" i="7"/>
  <c r="K32" i="26" l="1"/>
  <c r="I32" i="26"/>
  <c r="J32" i="26" s="1"/>
  <c r="G32" i="26"/>
  <c r="L32" i="26"/>
  <c r="L8" i="26" s="1"/>
  <c r="D32" i="26"/>
  <c r="H31" i="26"/>
  <c r="F31" i="26"/>
  <c r="F7" i="26" s="1"/>
  <c r="E31" i="26"/>
  <c r="E7" i="26" s="1"/>
  <c r="C31" i="26"/>
  <c r="B31" i="26"/>
  <c r="B7" i="26" s="1"/>
  <c r="D7" i="26" s="1"/>
  <c r="L30" i="26"/>
  <c r="K30" i="26"/>
  <c r="I30" i="26"/>
  <c r="I31" i="26" s="1"/>
  <c r="G30" i="26"/>
  <c r="D30" i="26"/>
  <c r="L29" i="26"/>
  <c r="K29" i="26"/>
  <c r="M29" i="26" s="1"/>
  <c r="J29" i="26"/>
  <c r="N29" i="26" s="1"/>
  <c r="G29" i="26"/>
  <c r="D29" i="26"/>
  <c r="L28" i="26"/>
  <c r="K28" i="26"/>
  <c r="M28" i="26" s="1"/>
  <c r="J28" i="26"/>
  <c r="N28" i="26" s="1"/>
  <c r="G28" i="26"/>
  <c r="D28" i="26"/>
  <c r="M27" i="26"/>
  <c r="O27" i="26" s="1"/>
  <c r="J27" i="26"/>
  <c r="G27" i="26"/>
  <c r="D27" i="26"/>
  <c r="N27" i="26" s="1"/>
  <c r="L25" i="26"/>
  <c r="K25" i="26"/>
  <c r="M25" i="26" s="1"/>
  <c r="J25" i="26"/>
  <c r="N25" i="26" s="1"/>
  <c r="G25" i="26"/>
  <c r="D25" i="26"/>
  <c r="L24" i="26"/>
  <c r="K24" i="26"/>
  <c r="M24" i="26" s="1"/>
  <c r="J24" i="26"/>
  <c r="N24" i="26" s="1"/>
  <c r="G24" i="26"/>
  <c r="D24" i="26"/>
  <c r="L23" i="26"/>
  <c r="K23" i="26"/>
  <c r="M23" i="26" s="1"/>
  <c r="J23" i="26"/>
  <c r="N23" i="26" s="1"/>
  <c r="G23" i="26"/>
  <c r="D23" i="26"/>
  <c r="L22" i="26"/>
  <c r="J22" i="26"/>
  <c r="G22" i="26"/>
  <c r="D22" i="26"/>
  <c r="K21" i="26"/>
  <c r="I21" i="26"/>
  <c r="J21" i="26" s="1"/>
  <c r="D21" i="26"/>
  <c r="L20" i="26"/>
  <c r="K20" i="26"/>
  <c r="J20" i="26"/>
  <c r="G20" i="26"/>
  <c r="D20" i="26"/>
  <c r="K19" i="26"/>
  <c r="J19" i="26"/>
  <c r="I19" i="26"/>
  <c r="L19" i="26"/>
  <c r="D19" i="26"/>
  <c r="K18" i="26"/>
  <c r="I18" i="26"/>
  <c r="J18" i="26" s="1"/>
  <c r="G18" i="26"/>
  <c r="L18" i="26"/>
  <c r="D18" i="26"/>
  <c r="K17" i="26"/>
  <c r="J17" i="26"/>
  <c r="I17" i="26"/>
  <c r="D17" i="26"/>
  <c r="I16" i="26"/>
  <c r="I26" i="26" s="1"/>
  <c r="I6" i="26" s="1"/>
  <c r="H16" i="26"/>
  <c r="H26" i="26" s="1"/>
  <c r="E16" i="26"/>
  <c r="D16" i="26"/>
  <c r="C16" i="26"/>
  <c r="C26" i="26" s="1"/>
  <c r="B16" i="26"/>
  <c r="B26" i="26" s="1"/>
  <c r="L15" i="26"/>
  <c r="K15" i="26"/>
  <c r="M15" i="26" s="1"/>
  <c r="J15" i="26"/>
  <c r="N15" i="26" s="1"/>
  <c r="G15" i="26"/>
  <c r="D15" i="26"/>
  <c r="K14" i="26"/>
  <c r="J14" i="26"/>
  <c r="I14" i="26"/>
  <c r="L14" i="26"/>
  <c r="D14" i="26"/>
  <c r="M13" i="26"/>
  <c r="J13" i="26"/>
  <c r="G13" i="26"/>
  <c r="D13" i="26"/>
  <c r="N13" i="26" s="1"/>
  <c r="O12" i="26"/>
  <c r="N12" i="26"/>
  <c r="K10" i="26"/>
  <c r="M10" i="26" s="1"/>
  <c r="O10" i="26" s="1"/>
  <c r="J10" i="26"/>
  <c r="G10" i="26"/>
  <c r="N10" i="26" s="1"/>
  <c r="D10" i="26"/>
  <c r="M9" i="26"/>
  <c r="K9" i="26"/>
  <c r="J9" i="26"/>
  <c r="G9" i="26"/>
  <c r="N9" i="26" s="1"/>
  <c r="O9" i="26" s="1"/>
  <c r="D9" i="26"/>
  <c r="I8" i="26"/>
  <c r="H8" i="26"/>
  <c r="F8" i="26"/>
  <c r="E8" i="26"/>
  <c r="C8" i="26"/>
  <c r="B8" i="26"/>
  <c r="D8" i="26" s="1"/>
  <c r="H7" i="26"/>
  <c r="C7" i="26"/>
  <c r="C6" i="26"/>
  <c r="C11" i="26" s="1"/>
  <c r="F16" i="7"/>
  <c r="F26" i="7" s="1"/>
  <c r="F6" i="7" s="1"/>
  <c r="I16" i="7"/>
  <c r="I26" i="7" s="1"/>
  <c r="I6" i="7" s="1"/>
  <c r="B26" i="7"/>
  <c r="C26" i="7"/>
  <c r="C16" i="7"/>
  <c r="B16" i="7"/>
  <c r="D16" i="7"/>
  <c r="C6" i="7"/>
  <c r="I32" i="7"/>
  <c r="I30" i="7"/>
  <c r="I21" i="7"/>
  <c r="J21" i="7" s="1"/>
  <c r="I19" i="7"/>
  <c r="I18" i="7"/>
  <c r="F32" i="7"/>
  <c r="F30" i="7"/>
  <c r="F21" i="7"/>
  <c r="F19" i="7"/>
  <c r="F18" i="7"/>
  <c r="F14" i="7"/>
  <c r="I5" i="12"/>
  <c r="I8" i="12"/>
  <c r="I11" i="12"/>
  <c r="I12" i="12"/>
  <c r="H20" i="24"/>
  <c r="I20" i="24"/>
  <c r="J20" i="24"/>
  <c r="K20" i="24"/>
  <c r="L20" i="24"/>
  <c r="M20" i="24"/>
  <c r="O20" i="24"/>
  <c r="P20" i="24"/>
  <c r="Q20" i="24"/>
  <c r="R20" i="24"/>
  <c r="S20" i="24"/>
  <c r="T20" i="24"/>
  <c r="W20" i="24"/>
  <c r="X20" i="24"/>
  <c r="Y20" i="24"/>
  <c r="Z20" i="24"/>
  <c r="AA20" i="24"/>
  <c r="AB20" i="24"/>
  <c r="AD20" i="24"/>
  <c r="G20" i="24"/>
  <c r="L32" i="7"/>
  <c r="L8" i="7" s="1"/>
  <c r="L30" i="7"/>
  <c r="L29" i="7"/>
  <c r="L28" i="7"/>
  <c r="L25" i="7"/>
  <c r="L24" i="7"/>
  <c r="L23" i="7"/>
  <c r="L22" i="7"/>
  <c r="L21" i="7"/>
  <c r="L20" i="7"/>
  <c r="L19" i="7"/>
  <c r="L18" i="7"/>
  <c r="L17" i="7"/>
  <c r="L15" i="7"/>
  <c r="L14" i="7"/>
  <c r="J32" i="7"/>
  <c r="J30" i="7"/>
  <c r="J29" i="7"/>
  <c r="J28" i="7"/>
  <c r="J27" i="7"/>
  <c r="J25" i="7"/>
  <c r="J24" i="7"/>
  <c r="J23" i="7"/>
  <c r="J22" i="7"/>
  <c r="J20" i="7"/>
  <c r="J19" i="7"/>
  <c r="J18" i="7"/>
  <c r="J17" i="7"/>
  <c r="J15" i="7"/>
  <c r="J14" i="7"/>
  <c r="J13" i="7"/>
  <c r="J10" i="7"/>
  <c r="J9" i="7"/>
  <c r="G32" i="7"/>
  <c r="G30" i="7"/>
  <c r="G29" i="7"/>
  <c r="G28" i="7"/>
  <c r="G27" i="7"/>
  <c r="G25" i="7"/>
  <c r="G24" i="7"/>
  <c r="G23" i="7"/>
  <c r="G22" i="7"/>
  <c r="G21" i="7"/>
  <c r="G20" i="7"/>
  <c r="G19" i="7"/>
  <c r="G18" i="7"/>
  <c r="G17" i="7"/>
  <c r="G15" i="7"/>
  <c r="G14" i="7"/>
  <c r="G13" i="7"/>
  <c r="G10" i="7"/>
  <c r="G9" i="7"/>
  <c r="G8" i="7"/>
  <c r="D32" i="7"/>
  <c r="D30" i="7"/>
  <c r="D29" i="7"/>
  <c r="D28" i="7"/>
  <c r="D27" i="7"/>
  <c r="D25" i="7"/>
  <c r="D24" i="7"/>
  <c r="D23" i="7"/>
  <c r="D20" i="7"/>
  <c r="D19" i="7"/>
  <c r="D18" i="7"/>
  <c r="D17" i="7"/>
  <c r="D15" i="7"/>
  <c r="D13" i="7"/>
  <c r="D10" i="7"/>
  <c r="D9" i="7"/>
  <c r="C8" i="7"/>
  <c r="D8" i="7" s="1"/>
  <c r="E8" i="7"/>
  <c r="F8" i="7"/>
  <c r="H8" i="7"/>
  <c r="I8" i="7"/>
  <c r="B8" i="7"/>
  <c r="C31" i="7"/>
  <c r="E31" i="7"/>
  <c r="F31" i="7"/>
  <c r="H31" i="7"/>
  <c r="J31" i="7" s="1"/>
  <c r="I31" i="7"/>
  <c r="B31" i="7"/>
  <c r="D31" i="7" s="1"/>
  <c r="G7" i="26" l="1"/>
  <c r="N22" i="26"/>
  <c r="J8" i="26"/>
  <c r="M18" i="26"/>
  <c r="N20" i="26"/>
  <c r="M19" i="26"/>
  <c r="M20" i="26"/>
  <c r="G8" i="26"/>
  <c r="N8" i="26" s="1"/>
  <c r="M14" i="26"/>
  <c r="M17" i="26"/>
  <c r="L31" i="26"/>
  <c r="L7" i="26" s="1"/>
  <c r="L17" i="26"/>
  <c r="L21" i="26"/>
  <c r="M21" i="26" s="1"/>
  <c r="M30" i="26"/>
  <c r="M31" i="26" s="1"/>
  <c r="G31" i="26"/>
  <c r="O28" i="26"/>
  <c r="O15" i="26"/>
  <c r="L16" i="26"/>
  <c r="L26" i="26" s="1"/>
  <c r="L6" i="26" s="1"/>
  <c r="L11" i="26" s="1"/>
  <c r="N32" i="26"/>
  <c r="O23" i="26"/>
  <c r="O29" i="26"/>
  <c r="G16" i="26"/>
  <c r="N18" i="26"/>
  <c r="O24" i="26"/>
  <c r="I7" i="26"/>
  <c r="I11" i="26" s="1"/>
  <c r="J31" i="26"/>
  <c r="O13" i="26"/>
  <c r="B6" i="26"/>
  <c r="D26" i="26"/>
  <c r="H6" i="26"/>
  <c r="J26" i="26"/>
  <c r="O25" i="26"/>
  <c r="G21" i="26"/>
  <c r="N21" i="26" s="1"/>
  <c r="K22" i="26"/>
  <c r="M22" i="26" s="1"/>
  <c r="O22" i="26" s="1"/>
  <c r="E26" i="26"/>
  <c r="K31" i="26"/>
  <c r="K7" i="26" s="1"/>
  <c r="M32" i="26"/>
  <c r="K8" i="26"/>
  <c r="M8" i="26" s="1"/>
  <c r="G14" i="26"/>
  <c r="N14" i="26" s="1"/>
  <c r="O14" i="26" s="1"/>
  <c r="F16" i="26"/>
  <c r="F26" i="26" s="1"/>
  <c r="F6" i="26" s="1"/>
  <c r="F11" i="26" s="1"/>
  <c r="J16" i="26"/>
  <c r="G17" i="26"/>
  <c r="N17" i="26" s="1"/>
  <c r="O17" i="26" s="1"/>
  <c r="G19" i="26"/>
  <c r="N19" i="26" s="1"/>
  <c r="O19" i="26" s="1"/>
  <c r="J30" i="26"/>
  <c r="N30" i="26" s="1"/>
  <c r="D31" i="26"/>
  <c r="K16" i="26"/>
  <c r="J8" i="7"/>
  <c r="G31" i="7"/>
  <c r="L31" i="7"/>
  <c r="L7" i="7" s="1"/>
  <c r="I7" i="12"/>
  <c r="I22" i="12" s="1"/>
  <c r="I28" i="12" s="1"/>
  <c r="B22" i="7"/>
  <c r="D22" i="7" s="1"/>
  <c r="B21" i="7"/>
  <c r="D21" i="7" s="1"/>
  <c r="B14" i="7"/>
  <c r="D8" i="12"/>
  <c r="B8" i="12"/>
  <c r="D12" i="12"/>
  <c r="D11" i="12"/>
  <c r="B12" i="12"/>
  <c r="B11" i="12"/>
  <c r="C7" i="12"/>
  <c r="E7" i="12"/>
  <c r="E22" i="12" s="1"/>
  <c r="F7" i="12"/>
  <c r="F22" i="12" s="1"/>
  <c r="G7" i="12"/>
  <c r="G22" i="12" s="1"/>
  <c r="J16" i="12"/>
  <c r="H16" i="12"/>
  <c r="H17" i="12"/>
  <c r="J17" i="12" s="1"/>
  <c r="C37" i="12" s="1"/>
  <c r="D45" i="12" s="1"/>
  <c r="H18" i="12"/>
  <c r="J18" i="12" s="1"/>
  <c r="H19" i="12"/>
  <c r="H20" i="12"/>
  <c r="O20" i="26" l="1"/>
  <c r="O18" i="26"/>
  <c r="O32" i="26"/>
  <c r="O8" i="26"/>
  <c r="M7" i="26"/>
  <c r="O21" i="26"/>
  <c r="N16" i="26"/>
  <c r="O30" i="26"/>
  <c r="K26" i="26"/>
  <c r="M16" i="26"/>
  <c r="J7" i="26"/>
  <c r="N7" i="26" s="1"/>
  <c r="O7" i="26" s="1"/>
  <c r="N31" i="26"/>
  <c r="O31" i="26" s="1"/>
  <c r="D6" i="26"/>
  <c r="B11" i="26"/>
  <c r="G26" i="26"/>
  <c r="N26" i="26" s="1"/>
  <c r="E6" i="26"/>
  <c r="H11" i="26"/>
  <c r="J6" i="26"/>
  <c r="D14" i="7"/>
  <c r="N14" i="7" s="1"/>
  <c r="K14" i="7"/>
  <c r="D7" i="12"/>
  <c r="D22" i="12" s="1"/>
  <c r="B7" i="12"/>
  <c r="B22" i="12" s="1"/>
  <c r="N7" i="24"/>
  <c r="N8" i="24"/>
  <c r="V8" i="24" s="1"/>
  <c r="N9" i="24"/>
  <c r="N10" i="24"/>
  <c r="N11" i="24"/>
  <c r="N12" i="24"/>
  <c r="N13" i="24"/>
  <c r="N14" i="24"/>
  <c r="N15" i="24"/>
  <c r="N16" i="24"/>
  <c r="AE16" i="24" s="1"/>
  <c r="N17" i="24"/>
  <c r="N18" i="24"/>
  <c r="N19" i="24"/>
  <c r="V19" i="24" s="1"/>
  <c r="N6" i="24"/>
  <c r="AC7" i="24"/>
  <c r="AC8" i="24"/>
  <c r="AC9" i="24"/>
  <c r="AC10" i="24"/>
  <c r="AC11" i="24"/>
  <c r="AE11" i="24" s="1"/>
  <c r="AC12" i="24"/>
  <c r="AC13" i="24"/>
  <c r="AC14" i="24"/>
  <c r="AC15" i="24"/>
  <c r="AC16" i="24"/>
  <c r="AC17" i="24"/>
  <c r="AC18" i="24"/>
  <c r="AE18" i="24" s="1"/>
  <c r="AC19" i="24"/>
  <c r="AC6" i="24"/>
  <c r="AC20" i="24" s="1"/>
  <c r="U7" i="24"/>
  <c r="U8" i="24"/>
  <c r="U9" i="24"/>
  <c r="U10" i="24"/>
  <c r="U11" i="24"/>
  <c r="U12" i="24"/>
  <c r="U13" i="24"/>
  <c r="U14" i="24"/>
  <c r="U15" i="24"/>
  <c r="U16" i="24"/>
  <c r="U17" i="24"/>
  <c r="V17" i="24" s="1"/>
  <c r="U18" i="24"/>
  <c r="U19" i="24"/>
  <c r="U6" i="24"/>
  <c r="V7" i="24"/>
  <c r="V15" i="24"/>
  <c r="D6" i="10"/>
  <c r="N8" i="7"/>
  <c r="N9" i="7"/>
  <c r="N10" i="7"/>
  <c r="N12" i="7"/>
  <c r="O12" i="7" s="1"/>
  <c r="N13" i="7"/>
  <c r="N15" i="7"/>
  <c r="N17" i="7"/>
  <c r="N18" i="7"/>
  <c r="N19" i="7"/>
  <c r="N20" i="7"/>
  <c r="N21" i="7"/>
  <c r="N22" i="7"/>
  <c r="N23" i="7"/>
  <c r="N24" i="7"/>
  <c r="N25" i="7"/>
  <c r="N27" i="7"/>
  <c r="N28" i="7"/>
  <c r="N29" i="7"/>
  <c r="N30" i="7"/>
  <c r="N32" i="7"/>
  <c r="M13" i="7"/>
  <c r="M27" i="7"/>
  <c r="L16" i="7"/>
  <c r="L26" i="7" s="1"/>
  <c r="L6" i="7" s="1"/>
  <c r="L11" i="7" s="1"/>
  <c r="E7" i="7"/>
  <c r="F7" i="7"/>
  <c r="F11" i="7" s="1"/>
  <c r="H7" i="7"/>
  <c r="I7" i="7"/>
  <c r="I11" i="7" s="1"/>
  <c r="C7" i="7"/>
  <c r="C11" i="7" s="1"/>
  <c r="E10" i="23"/>
  <c r="E9" i="23"/>
  <c r="E8" i="23"/>
  <c r="E7" i="23"/>
  <c r="E6" i="23"/>
  <c r="E5" i="23"/>
  <c r="E4" i="23"/>
  <c r="E34" i="21"/>
  <c r="D34" i="21"/>
  <c r="C34" i="21"/>
  <c r="F33" i="21"/>
  <c r="F32" i="21"/>
  <c r="F31" i="21"/>
  <c r="F30" i="21"/>
  <c r="E26" i="21"/>
  <c r="D26" i="21"/>
  <c r="C26" i="21"/>
  <c r="F25" i="21"/>
  <c r="F24" i="21"/>
  <c r="F23" i="21"/>
  <c r="F22" i="21"/>
  <c r="F21" i="21"/>
  <c r="F20" i="21"/>
  <c r="F19" i="21"/>
  <c r="F18" i="21"/>
  <c r="F17" i="21"/>
  <c r="F16" i="21"/>
  <c r="F15" i="21"/>
  <c r="F14" i="21"/>
  <c r="E10" i="21"/>
  <c r="D10" i="21"/>
  <c r="C10" i="21"/>
  <c r="F10" i="21" s="1"/>
  <c r="F9" i="21"/>
  <c r="F8" i="21"/>
  <c r="F7" i="21"/>
  <c r="F6" i="21"/>
  <c r="F5" i="21"/>
  <c r="E19" i="19"/>
  <c r="D19" i="19"/>
  <c r="B19" i="19"/>
  <c r="N12" i="18"/>
  <c r="M12" i="18"/>
  <c r="F12" i="18"/>
  <c r="E12" i="18"/>
  <c r="O11" i="18"/>
  <c r="L11" i="18"/>
  <c r="K11" i="18"/>
  <c r="O10" i="18"/>
  <c r="L10" i="18"/>
  <c r="K10" i="18"/>
  <c r="O9" i="18"/>
  <c r="L9" i="18"/>
  <c r="K9" i="18"/>
  <c r="O8" i="18"/>
  <c r="L8" i="18"/>
  <c r="K8" i="18"/>
  <c r="O7" i="18"/>
  <c r="L7" i="18"/>
  <c r="K7" i="18"/>
  <c r="O6" i="18"/>
  <c r="L6" i="18"/>
  <c r="L12" i="18" s="1"/>
  <c r="K6" i="18"/>
  <c r="O5" i="18"/>
  <c r="L5" i="18"/>
  <c r="K5" i="18"/>
  <c r="K12" i="18" s="1"/>
  <c r="I13" i="14"/>
  <c r="G13" i="14"/>
  <c r="E13" i="14"/>
  <c r="C13" i="14"/>
  <c r="B13" i="14"/>
  <c r="F12" i="14"/>
  <c r="H12" i="14" s="1"/>
  <c r="J12" i="14" s="1"/>
  <c r="F11" i="14"/>
  <c r="H11" i="14" s="1"/>
  <c r="J11" i="14" s="1"/>
  <c r="H10" i="14"/>
  <c r="J10" i="14" s="1"/>
  <c r="F10" i="14"/>
  <c r="F9" i="14"/>
  <c r="H9" i="14" s="1"/>
  <c r="J9" i="14" s="1"/>
  <c r="F8" i="14"/>
  <c r="H8" i="14" s="1"/>
  <c r="J8" i="14" s="1"/>
  <c r="J7" i="14"/>
  <c r="H7" i="14"/>
  <c r="F7" i="14"/>
  <c r="F6" i="14"/>
  <c r="F13" i="14" s="1"/>
  <c r="F11" i="13"/>
  <c r="G11" i="13" s="1"/>
  <c r="E11" i="13"/>
  <c r="D11" i="13"/>
  <c r="H11" i="13" s="1"/>
  <c r="C11" i="13"/>
  <c r="B11" i="13"/>
  <c r="G10" i="13"/>
  <c r="H10" i="13" s="1"/>
  <c r="D10" i="13"/>
  <c r="G9" i="13"/>
  <c r="D9" i="13"/>
  <c r="G8" i="13"/>
  <c r="D8" i="13"/>
  <c r="H7" i="13"/>
  <c r="G7" i="13"/>
  <c r="D7" i="13"/>
  <c r="G6" i="13"/>
  <c r="D6" i="13"/>
  <c r="H6" i="13" s="1"/>
  <c r="H24" i="12"/>
  <c r="F25" i="12" s="1"/>
  <c r="H21" i="12"/>
  <c r="J21" i="12" s="1"/>
  <c r="J20" i="12"/>
  <c r="C38" i="12" s="1"/>
  <c r="D46" i="12" s="1"/>
  <c r="J19" i="12"/>
  <c r="H15" i="12"/>
  <c r="H14" i="12"/>
  <c r="J14" i="12" s="1"/>
  <c r="C36" i="12" s="1"/>
  <c r="D44" i="12" s="1"/>
  <c r="H13" i="12"/>
  <c r="J13" i="12" s="1"/>
  <c r="H12" i="12"/>
  <c r="J12" i="12" s="1"/>
  <c r="C35" i="12" s="1"/>
  <c r="D43" i="12" s="1"/>
  <c r="H11" i="12"/>
  <c r="J11" i="12" s="1"/>
  <c r="C34" i="12" s="1"/>
  <c r="D42" i="12" s="1"/>
  <c r="H10" i="12"/>
  <c r="J10" i="12" s="1"/>
  <c r="H9" i="12"/>
  <c r="J9" i="12" s="1"/>
  <c r="H8" i="12"/>
  <c r="J8" i="12" s="1"/>
  <c r="C33" i="12" s="1"/>
  <c r="D41" i="12" s="1"/>
  <c r="C22" i="12"/>
  <c r="H6" i="12"/>
  <c r="J6" i="12" s="1"/>
  <c r="H5" i="12"/>
  <c r="J5" i="12" s="1"/>
  <c r="C32" i="12" s="1"/>
  <c r="D40" i="12" s="1"/>
  <c r="G11" i="11"/>
  <c r="F11" i="11"/>
  <c r="C11" i="11"/>
  <c r="B11" i="11"/>
  <c r="H10" i="11"/>
  <c r="D10" i="11"/>
  <c r="H9" i="11"/>
  <c r="D9" i="11"/>
  <c r="H8" i="11"/>
  <c r="D8" i="11"/>
  <c r="H7" i="11"/>
  <c r="D7" i="11"/>
  <c r="H6" i="11"/>
  <c r="H11" i="11" s="1"/>
  <c r="D6" i="11"/>
  <c r="G20" i="10"/>
  <c r="F20" i="10"/>
  <c r="C20" i="10"/>
  <c r="B20" i="10"/>
  <c r="H19" i="10"/>
  <c r="D19" i="10"/>
  <c r="H18" i="10"/>
  <c r="D18" i="10"/>
  <c r="H17" i="10"/>
  <c r="D17" i="10"/>
  <c r="H16" i="10"/>
  <c r="D16" i="10"/>
  <c r="H15" i="10"/>
  <c r="H20" i="10" s="1"/>
  <c r="D15" i="10"/>
  <c r="G11" i="10"/>
  <c r="F11" i="10"/>
  <c r="C11" i="10"/>
  <c r="B11" i="10"/>
  <c r="H10" i="10"/>
  <c r="D10" i="10"/>
  <c r="H9" i="10"/>
  <c r="D9" i="10"/>
  <c r="H8" i="10"/>
  <c r="D8" i="10"/>
  <c r="H7" i="10"/>
  <c r="D7" i="10"/>
  <c r="H6" i="10"/>
  <c r="D11" i="10"/>
  <c r="E18" i="9"/>
  <c r="F18" i="9" s="1"/>
  <c r="D18" i="9"/>
  <c r="C18" i="9"/>
  <c r="B18" i="9"/>
  <c r="F17" i="9"/>
  <c r="F16" i="9"/>
  <c r="F15" i="9"/>
  <c r="F14" i="9"/>
  <c r="F13" i="9"/>
  <c r="F12" i="9"/>
  <c r="F11" i="9"/>
  <c r="F10" i="9"/>
  <c r="F9" i="9"/>
  <c r="F8" i="9"/>
  <c r="E7" i="9"/>
  <c r="F7" i="9" s="1"/>
  <c r="D7" i="9"/>
  <c r="F6" i="9"/>
  <c r="F5" i="9"/>
  <c r="F18" i="8"/>
  <c r="G18" i="8" s="1"/>
  <c r="E18" i="8"/>
  <c r="C18" i="8"/>
  <c r="D18" i="8" s="1"/>
  <c r="B18" i="8"/>
  <c r="H17" i="8"/>
  <c r="G17" i="8"/>
  <c r="D17" i="8"/>
  <c r="G16" i="8"/>
  <c r="D16" i="8"/>
  <c r="H16" i="8" s="1"/>
  <c r="G15" i="8"/>
  <c r="D15" i="8"/>
  <c r="G14" i="8"/>
  <c r="D14" i="8"/>
  <c r="G13" i="8"/>
  <c r="H13" i="8" s="1"/>
  <c r="D13" i="8"/>
  <c r="G12" i="8"/>
  <c r="H12" i="8" s="1"/>
  <c r="D12" i="8"/>
  <c r="G11" i="8"/>
  <c r="D11" i="8"/>
  <c r="G10" i="8"/>
  <c r="D10" i="8"/>
  <c r="G9" i="8"/>
  <c r="D9" i="8"/>
  <c r="H9" i="8" s="1"/>
  <c r="G8" i="8"/>
  <c r="H8" i="8" s="1"/>
  <c r="D8" i="8"/>
  <c r="G7" i="8"/>
  <c r="D7" i="8"/>
  <c r="G6" i="8"/>
  <c r="D6" i="8"/>
  <c r="B7" i="7"/>
  <c r="D7" i="7" s="1"/>
  <c r="K32" i="7"/>
  <c r="M32" i="7" s="1"/>
  <c r="K30" i="7"/>
  <c r="M30" i="7" s="1"/>
  <c r="K29" i="7"/>
  <c r="M29" i="7" s="1"/>
  <c r="K28" i="7"/>
  <c r="M28" i="7" s="1"/>
  <c r="K25" i="7"/>
  <c r="M25" i="7" s="1"/>
  <c r="O25" i="7" s="1"/>
  <c r="K24" i="7"/>
  <c r="M24" i="7" s="1"/>
  <c r="K23" i="7"/>
  <c r="M23" i="7" s="1"/>
  <c r="K22" i="7"/>
  <c r="M22" i="7" s="1"/>
  <c r="K21" i="7"/>
  <c r="M21" i="7" s="1"/>
  <c r="K20" i="7"/>
  <c r="M20" i="7" s="1"/>
  <c r="K19" i="7"/>
  <c r="M19" i="7" s="1"/>
  <c r="K18" i="7"/>
  <c r="M18" i="7" s="1"/>
  <c r="K17" i="7"/>
  <c r="M17" i="7" s="1"/>
  <c r="O17" i="7" s="1"/>
  <c r="H16" i="7"/>
  <c r="E16" i="7"/>
  <c r="K15" i="7"/>
  <c r="M15" i="7" s="1"/>
  <c r="M14" i="7"/>
  <c r="K10" i="7"/>
  <c r="M10" i="7" s="1"/>
  <c r="K9" i="7"/>
  <c r="M9" i="7" s="1"/>
  <c r="K8" i="7"/>
  <c r="M8" i="7" s="1"/>
  <c r="F33" i="4"/>
  <c r="E33" i="4"/>
  <c r="A2" i="4"/>
  <c r="AE12" i="24" l="1"/>
  <c r="U20" i="24"/>
  <c r="V16" i="24"/>
  <c r="N20" i="24"/>
  <c r="AE6" i="24"/>
  <c r="AE8" i="24"/>
  <c r="AE17" i="24"/>
  <c r="AE13" i="24"/>
  <c r="O16" i="26"/>
  <c r="D11" i="26"/>
  <c r="J11" i="26"/>
  <c r="E11" i="26"/>
  <c r="G6" i="26"/>
  <c r="N6" i="26" s="1"/>
  <c r="K6" i="26"/>
  <c r="M26" i="26"/>
  <c r="O26" i="26" s="1"/>
  <c r="G7" i="7"/>
  <c r="J7" i="7"/>
  <c r="H26" i="7"/>
  <c r="J16" i="7"/>
  <c r="B6" i="7"/>
  <c r="O8" i="7"/>
  <c r="E26" i="7"/>
  <c r="G16" i="7"/>
  <c r="O13" i="7"/>
  <c r="J15" i="12"/>
  <c r="O30" i="7"/>
  <c r="O15" i="7"/>
  <c r="O27" i="7"/>
  <c r="K31" i="7"/>
  <c r="K7" i="7" s="1"/>
  <c r="M7" i="7" s="1"/>
  <c r="O32" i="7"/>
  <c r="N7" i="7"/>
  <c r="O10" i="7"/>
  <c r="O19" i="7"/>
  <c r="O23" i="7"/>
  <c r="O28" i="7"/>
  <c r="M31" i="7"/>
  <c r="O9" i="7"/>
  <c r="O18" i="7"/>
  <c r="O29" i="7"/>
  <c r="O20" i="7"/>
  <c r="O24" i="7"/>
  <c r="O14" i="7"/>
  <c r="O21" i="7"/>
  <c r="N31" i="7"/>
  <c r="O22" i="7"/>
  <c r="V9" i="24"/>
  <c r="AE9" i="24"/>
  <c r="AE14" i="24"/>
  <c r="AE10" i="24"/>
  <c r="V13" i="24"/>
  <c r="V12" i="24"/>
  <c r="V6" i="24"/>
  <c r="V11" i="24"/>
  <c r="V18" i="24"/>
  <c r="V14" i="24"/>
  <c r="V10" i="24"/>
  <c r="AE19" i="24"/>
  <c r="AE15" i="24"/>
  <c r="AE7" i="24"/>
  <c r="K16" i="7"/>
  <c r="M16" i="7" s="1"/>
  <c r="O12" i="18"/>
  <c r="F26" i="21"/>
  <c r="D11" i="11"/>
  <c r="H6" i="8"/>
  <c r="H11" i="8"/>
  <c r="H15" i="8"/>
  <c r="H11" i="10"/>
  <c r="C25" i="12"/>
  <c r="H8" i="13"/>
  <c r="H18" i="8"/>
  <c r="D20" i="10"/>
  <c r="D25" i="12"/>
  <c r="H7" i="8"/>
  <c r="H10" i="8"/>
  <c r="H14" i="8"/>
  <c r="H7" i="12"/>
  <c r="J7" i="12" s="1"/>
  <c r="G25" i="12"/>
  <c r="H9" i="13"/>
  <c r="H6" i="14"/>
  <c r="H13" i="14" s="1"/>
  <c r="F34" i="21"/>
  <c r="J6" i="14"/>
  <c r="J13" i="14" s="1"/>
  <c r="B25" i="12"/>
  <c r="H25" i="12" s="1"/>
  <c r="E25" i="12"/>
  <c r="C33" i="4"/>
  <c r="H22" i="12" l="1"/>
  <c r="B23" i="12" s="1"/>
  <c r="V20" i="24"/>
  <c r="AE20" i="24"/>
  <c r="G11" i="26"/>
  <c r="M6" i="26"/>
  <c r="O6" i="26" s="1"/>
  <c r="K11" i="26"/>
  <c r="N11" i="26"/>
  <c r="D6" i="7"/>
  <c r="B11" i="7"/>
  <c r="D11" i="7" s="1"/>
  <c r="E6" i="7"/>
  <c r="G26" i="7"/>
  <c r="D26" i="7"/>
  <c r="H6" i="7"/>
  <c r="J26" i="7"/>
  <c r="N16" i="7"/>
  <c r="O16" i="7" s="1"/>
  <c r="J22" i="12"/>
  <c r="O31" i="7"/>
  <c r="O7" i="7"/>
  <c r="K26" i="7"/>
  <c r="M26" i="7" s="1"/>
  <c r="C23" i="12"/>
  <c r="D23" i="12"/>
  <c r="F23" i="12"/>
  <c r="G23" i="12" l="1"/>
  <c r="E23" i="12"/>
  <c r="M11" i="26"/>
  <c r="O11" i="26" s="1"/>
  <c r="B34" i="7"/>
  <c r="G6" i="7"/>
  <c r="E11" i="7"/>
  <c r="J6" i="7"/>
  <c r="H11" i="7"/>
  <c r="N26" i="7"/>
  <c r="O26" i="7" s="1"/>
  <c r="K6" i="7"/>
  <c r="M6" i="7" s="1"/>
  <c r="H23" i="12"/>
  <c r="N6" i="7" l="1"/>
  <c r="O6" i="7" s="1"/>
  <c r="J11" i="7"/>
  <c r="H34" i="7"/>
  <c r="E34" i="7"/>
  <c r="G11" i="7"/>
  <c r="K11" i="7"/>
  <c r="N11" i="7" l="1"/>
  <c r="M11" i="7"/>
  <c r="K34" i="7"/>
  <c r="O11" i="7" l="1"/>
</calcChain>
</file>

<file path=xl/sharedStrings.xml><?xml version="1.0" encoding="utf-8"?>
<sst xmlns="http://schemas.openxmlformats.org/spreadsheetml/2006/main" count="578" uniqueCount="346">
  <si>
    <t/>
  </si>
  <si>
    <t>调整分录表</t>
    <phoneticPr fontId="3" type="noConversion"/>
  </si>
  <si>
    <t>序号</t>
    <phoneticPr fontId="3" type="noConversion"/>
  </si>
  <si>
    <t>说明</t>
    <phoneticPr fontId="3" type="noConversion"/>
  </si>
  <si>
    <t>调整科目</t>
    <phoneticPr fontId="3" type="noConversion"/>
  </si>
  <si>
    <t>审计调整</t>
    <phoneticPr fontId="3" type="noConversion"/>
  </si>
  <si>
    <t>借方金额</t>
    <phoneticPr fontId="3" type="noConversion"/>
  </si>
  <si>
    <t>贷方金额</t>
    <phoneticPr fontId="3" type="noConversion"/>
  </si>
  <si>
    <t>科目类型</t>
    <phoneticPr fontId="3" type="noConversion"/>
  </si>
  <si>
    <t>科目代码</t>
    <phoneticPr fontId="3" type="noConversion"/>
  </si>
  <si>
    <t>小计</t>
    <phoneticPr fontId="3" type="noConversion"/>
  </si>
  <si>
    <t>差异：</t>
    <phoneticPr fontId="3" type="noConversion"/>
  </si>
  <si>
    <t>签名</t>
    <phoneticPr fontId="3" type="noConversion"/>
  </si>
  <si>
    <t>日期</t>
    <phoneticPr fontId="3" type="noConversion"/>
  </si>
  <si>
    <t>客    户</t>
    <phoneticPr fontId="3" type="noConversion"/>
  </si>
  <si>
    <t>编制</t>
    <phoneticPr fontId="3" type="noConversion"/>
  </si>
  <si>
    <t>索引号</t>
    <phoneticPr fontId="3" type="noConversion"/>
  </si>
  <si>
    <t>项    目</t>
    <phoneticPr fontId="3" type="noConversion"/>
  </si>
  <si>
    <t>会计期间</t>
    <phoneticPr fontId="3" type="noConversion"/>
  </si>
  <si>
    <t>复核</t>
    <phoneticPr fontId="3" type="noConversion"/>
  </si>
  <si>
    <t>页  次</t>
    <phoneticPr fontId="3" type="noConversion"/>
  </si>
  <si>
    <t>注意：本文档蓝色背景部分不可修改、删除。否则可能造成无法预知的结果！</t>
    <phoneticPr fontId="3" type="noConversion"/>
  </si>
  <si>
    <t>切勿删除《基础信息》、《自由底稿》与《调整分录》，也不可对这三个表改名！</t>
    <phoneticPr fontId="3" type="noConversion"/>
  </si>
  <si>
    <t>科目名</t>
    <phoneticPr fontId="3" type="noConversion"/>
  </si>
  <si>
    <t>期初数</t>
    <phoneticPr fontId="3" type="noConversion"/>
  </si>
  <si>
    <t>审 前 数</t>
    <phoneticPr fontId="3" type="noConversion"/>
  </si>
  <si>
    <t>库文件</t>
    <phoneticPr fontId="3" type="noConversion"/>
  </si>
  <si>
    <t>内部索引</t>
    <phoneticPr fontId="3" type="noConversion"/>
  </si>
  <si>
    <t>审计程序</t>
    <phoneticPr fontId="3" type="noConversion"/>
  </si>
  <si>
    <t>审计程序</t>
    <phoneticPr fontId="11" type="noConversion"/>
  </si>
  <si>
    <t>郭美玲</t>
  </si>
  <si>
    <t xml:space="preserve">应付职工薪酬审定表 </t>
    <phoneticPr fontId="3" type="noConversion"/>
  </si>
  <si>
    <t>项  目</t>
    <phoneticPr fontId="3" type="noConversion"/>
  </si>
  <si>
    <t>期初数</t>
    <phoneticPr fontId="3" type="noConversion"/>
  </si>
  <si>
    <t>本期增加</t>
    <phoneticPr fontId="3" type="noConversion"/>
  </si>
  <si>
    <t>本期减少</t>
    <phoneticPr fontId="3" type="noConversion"/>
  </si>
  <si>
    <t>期末数</t>
    <phoneticPr fontId="3" type="noConversion"/>
  </si>
  <si>
    <t>本期减少</t>
    <phoneticPr fontId="3" type="noConversion"/>
  </si>
  <si>
    <t xml:space="preserve">   应付职工薪酬</t>
    <phoneticPr fontId="3" type="noConversion"/>
  </si>
  <si>
    <t>短期薪酬</t>
  </si>
  <si>
    <t>离职后福利—设定提存计划</t>
  </si>
  <si>
    <t>辞退福利</t>
  </si>
  <si>
    <t>1年内到期的其他福利</t>
  </si>
  <si>
    <t>……</t>
  </si>
  <si>
    <t>合  计</t>
  </si>
  <si>
    <t xml:space="preserve">   短期薪酬</t>
    <phoneticPr fontId="3" type="noConversion"/>
  </si>
  <si>
    <t>工资、奖金、津贴和补贴</t>
  </si>
  <si>
    <t>职工福利费</t>
  </si>
  <si>
    <t>社会保险费</t>
  </si>
  <si>
    <t xml:space="preserve">    其中： 医疗保险费</t>
  </si>
  <si>
    <t xml:space="preserve">           工伤保险费</t>
  </si>
  <si>
    <t xml:space="preserve">           生育保险费</t>
  </si>
  <si>
    <t xml:space="preserve">           ……</t>
  </si>
  <si>
    <t>住房公积金</t>
  </si>
  <si>
    <t>工会经费和职工教育经费</t>
  </si>
  <si>
    <t>短期带薪缺勤</t>
  </si>
  <si>
    <t>短期利润分享计划</t>
  </si>
  <si>
    <t>小  计</t>
  </si>
  <si>
    <t xml:space="preserve">   设定提存计划</t>
    <phoneticPr fontId="3" type="noConversion"/>
  </si>
  <si>
    <t>基本养老保险</t>
  </si>
  <si>
    <t>失业保险费</t>
  </si>
  <si>
    <t>企业年金缴费</t>
  </si>
  <si>
    <t xml:space="preserve">工资费用计提分月比较分析表 </t>
    <phoneticPr fontId="3" type="noConversion"/>
  </si>
  <si>
    <t>月  份</t>
    <phoneticPr fontId="3" type="noConversion"/>
  </si>
  <si>
    <t>本期计提</t>
    <phoneticPr fontId="3" type="noConversion"/>
  </si>
  <si>
    <t>上期计提</t>
    <phoneticPr fontId="3" type="noConversion"/>
  </si>
  <si>
    <t>人均数波动比例</t>
    <phoneticPr fontId="3" type="noConversion"/>
  </si>
  <si>
    <t>异常波动分析
或底稿索引</t>
    <phoneticPr fontId="3" type="noConversion"/>
  </si>
  <si>
    <t>工资费用</t>
    <phoneticPr fontId="3" type="noConversion"/>
  </si>
  <si>
    <t>人数</t>
    <phoneticPr fontId="3" type="noConversion"/>
  </si>
  <si>
    <t>人均数</t>
    <phoneticPr fontId="3" type="noConversion"/>
  </si>
  <si>
    <t>1月</t>
    <phoneticPr fontId="3" type="noConversion"/>
  </si>
  <si>
    <t>2月</t>
    <phoneticPr fontId="3" type="noConversion"/>
  </si>
  <si>
    <t>3月</t>
  </si>
  <si>
    <t>4月</t>
  </si>
  <si>
    <t>5月</t>
  </si>
  <si>
    <t>6月</t>
  </si>
  <si>
    <t>7月</t>
  </si>
  <si>
    <t>8月</t>
  </si>
  <si>
    <t>9月</t>
  </si>
  <si>
    <t>10月</t>
  </si>
  <si>
    <t>11月</t>
  </si>
  <si>
    <t>12月</t>
  </si>
  <si>
    <t>合  计</t>
    <phoneticPr fontId="12" type="noConversion"/>
  </si>
  <si>
    <t>填表说明：</t>
    <phoneticPr fontId="3" type="noConversion"/>
  </si>
  <si>
    <t>1. 执业人员应对报告期内的各期工资总额、人均工资水平等指标进行比较，分析指标波动原因，同时对期后工资支付进行检查，确定被审计单位的工资水平是否下滑或增长幅度较低。</t>
    <phoneticPr fontId="3" type="noConversion"/>
  </si>
  <si>
    <t>2. 执业人员还应当关注被审计单位员工的工资水平是否低于所在地区的工资水平。</t>
    <phoneticPr fontId="3" type="noConversion"/>
  </si>
  <si>
    <t>3. 执业人员还应当关注被审计单位是否存在劳务派遣，如果存在劳务派遣，支付的劳务派遣费用是否合理，是否存在延迟支付的情况。</t>
    <phoneticPr fontId="3" type="noConversion"/>
  </si>
  <si>
    <t>4. 对于出现工资水平下滑或增长幅度较低或低于所在地区平均工资水平，应了解原因并抽取各层级的员工进行访谈，根据不同情况进行处理：如果费用跨期，则应提请被审计单位进行调整；如果属于短期降低员工工资，应提请被审计单位在招股说明书中披露。</t>
    <phoneticPr fontId="3" type="noConversion"/>
  </si>
  <si>
    <t>2</t>
    <phoneticPr fontId="1" type="noConversion"/>
  </si>
  <si>
    <t xml:space="preserve">应付职工薪酬计提检查情况表 </t>
    <phoneticPr fontId="3" type="noConversion"/>
  </si>
  <si>
    <t>应计提
基数</t>
  </si>
  <si>
    <t>计提
比率</t>
  </si>
  <si>
    <t>应计提金额</t>
    <phoneticPr fontId="3" type="noConversion"/>
  </si>
  <si>
    <t>账面计提金额</t>
    <phoneticPr fontId="3" type="noConversion"/>
  </si>
  <si>
    <t>差异</t>
    <phoneticPr fontId="3" type="noConversion"/>
  </si>
  <si>
    <t>支持性文件索引</t>
    <phoneticPr fontId="3" type="noConversion"/>
  </si>
  <si>
    <t>----</t>
    <phoneticPr fontId="3" type="noConversion"/>
  </si>
  <si>
    <t>----</t>
    <phoneticPr fontId="3" type="noConversion"/>
  </si>
  <si>
    <t>其中：医疗保险费</t>
  </si>
  <si>
    <t xml:space="preserve">      基本养老保险费</t>
  </si>
  <si>
    <t xml:space="preserve">      失业保险费</t>
  </si>
  <si>
    <t xml:space="preserve">      工伤保险费</t>
  </si>
  <si>
    <t xml:space="preserve">      生育保险费</t>
  </si>
  <si>
    <t xml:space="preserve">      其他</t>
  </si>
  <si>
    <t xml:space="preserve">   合计</t>
    <phoneticPr fontId="3" type="noConversion"/>
  </si>
  <si>
    <t>填表说明：</t>
    <phoneticPr fontId="3" type="noConversion"/>
  </si>
  <si>
    <t>表中所述“支持性文件”指与企业工资计提相关的重要文件依据，如有关工资标准的内部文件、工资计算表(如果实行工效挂钩，应取得有关主管部门确认的效益工资发放额认定证明、有关合同文件和实际完成的指标)。</t>
    <phoneticPr fontId="3" type="noConversion"/>
  </si>
  <si>
    <t>2</t>
    <phoneticPr fontId="1" type="noConversion"/>
  </si>
  <si>
    <t>913110</t>
    <phoneticPr fontId="1" type="noConversion"/>
  </si>
  <si>
    <t>F:\工作\清算\电子底稿模板\2\2_数据.cxt</t>
    <phoneticPr fontId="1" type="noConversion"/>
  </si>
  <si>
    <t xml:space="preserve">工资发放情况比较分析表 </t>
    <phoneticPr fontId="3" type="noConversion"/>
  </si>
  <si>
    <t>部  门</t>
    <phoneticPr fontId="3" type="noConversion"/>
  </si>
  <si>
    <t>本期</t>
    <phoneticPr fontId="3" type="noConversion"/>
  </si>
  <si>
    <t>工资发放人数</t>
    <phoneticPr fontId="3" type="noConversion"/>
  </si>
  <si>
    <t>上交社会保险的人数</t>
    <phoneticPr fontId="3" type="noConversion"/>
  </si>
  <si>
    <t>差异原因</t>
    <phoneticPr fontId="3" type="noConversion"/>
  </si>
  <si>
    <t>工资部门记录的工资支出</t>
    <phoneticPr fontId="3" type="noConversion"/>
  </si>
  <si>
    <t>出纳记录的工资支付数</t>
    <phoneticPr fontId="3" type="noConversion"/>
  </si>
  <si>
    <t>差异原因</t>
    <phoneticPr fontId="3" type="noConversion"/>
  </si>
  <si>
    <t>合  计</t>
    <phoneticPr fontId="12" type="noConversion"/>
  </si>
  <si>
    <t>(续上表)</t>
    <phoneticPr fontId="3" type="noConversion"/>
  </si>
  <si>
    <t>上期</t>
    <phoneticPr fontId="3" type="noConversion"/>
  </si>
  <si>
    <t>上交社会保险的人数</t>
    <phoneticPr fontId="3" type="noConversion"/>
  </si>
  <si>
    <t>差异原因</t>
    <phoneticPr fontId="3" type="noConversion"/>
  </si>
  <si>
    <t>2021-12-31</t>
    <phoneticPr fontId="1" type="noConversion"/>
  </si>
  <si>
    <t xml:space="preserve">工时记录比较分析表 </t>
    <phoneticPr fontId="3" type="noConversion"/>
  </si>
  <si>
    <t>部  门</t>
    <phoneticPr fontId="3" type="noConversion"/>
  </si>
  <si>
    <t>本期</t>
    <phoneticPr fontId="3" type="noConversion"/>
  </si>
  <si>
    <t>上期</t>
    <phoneticPr fontId="3" type="noConversion"/>
  </si>
  <si>
    <t>工资部门记录的工时</t>
    <phoneticPr fontId="3" type="noConversion"/>
  </si>
  <si>
    <t>生产部门记录的工时</t>
    <phoneticPr fontId="3" type="noConversion"/>
  </si>
  <si>
    <t>差异</t>
    <phoneticPr fontId="3" type="noConversion"/>
  </si>
  <si>
    <t>差异原因</t>
    <phoneticPr fontId="3" type="noConversion"/>
  </si>
  <si>
    <t>合  计</t>
    <phoneticPr fontId="12" type="noConversion"/>
  </si>
  <si>
    <t xml:space="preserve">应付职工薪酬分配检查情况表 </t>
    <phoneticPr fontId="3" type="noConversion"/>
  </si>
  <si>
    <t>制造费用</t>
  </si>
  <si>
    <t>管理费用</t>
  </si>
  <si>
    <t>销售费用</t>
  </si>
  <si>
    <t>在建工程</t>
  </si>
  <si>
    <t>研发支出</t>
  </si>
  <si>
    <t>合计</t>
    <phoneticPr fontId="3" type="noConversion"/>
  </si>
  <si>
    <t>差异原因</t>
  </si>
  <si>
    <t>结构比</t>
    <phoneticPr fontId="3" type="noConversion"/>
  </si>
  <si>
    <t>上期数</t>
    <phoneticPr fontId="12" type="noConversion"/>
  </si>
  <si>
    <t>上期结构比</t>
    <phoneticPr fontId="12" type="noConversion"/>
  </si>
  <si>
    <t>异常波动分析或底稿索引</t>
    <phoneticPr fontId="3" type="noConversion"/>
  </si>
  <si>
    <t xml:space="preserve">工资费用计提分部门比较分析表 </t>
    <phoneticPr fontId="3" type="noConversion"/>
  </si>
  <si>
    <t>部  门</t>
    <phoneticPr fontId="3" type="noConversion"/>
  </si>
  <si>
    <t>本期计提</t>
    <phoneticPr fontId="3" type="noConversion"/>
  </si>
  <si>
    <t>人均数波动比例</t>
    <phoneticPr fontId="3" type="noConversion"/>
  </si>
  <si>
    <t>人数</t>
    <phoneticPr fontId="3" type="noConversion"/>
  </si>
  <si>
    <t>人均数</t>
    <phoneticPr fontId="3" type="noConversion"/>
  </si>
  <si>
    <t>非货币性福利检查表</t>
    <phoneticPr fontId="3" type="noConversion"/>
  </si>
  <si>
    <t>受益对象所在部门</t>
    <phoneticPr fontId="3" type="noConversion"/>
  </si>
  <si>
    <t>受益人数</t>
    <phoneticPr fontId="3" type="noConversion"/>
  </si>
  <si>
    <t>以自产产品或外购商品发放给职工作为福利</t>
    <phoneticPr fontId="3" type="noConversion"/>
  </si>
  <si>
    <t>其他形式的非货币性福利</t>
    <phoneticPr fontId="3" type="noConversion"/>
  </si>
  <si>
    <t>非货币性福利合计金额</t>
    <phoneticPr fontId="3" type="noConversion"/>
  </si>
  <si>
    <t>实际计入应付职工薪酬金额</t>
    <phoneticPr fontId="3" type="noConversion"/>
  </si>
  <si>
    <t xml:space="preserve">差异 </t>
    <phoneticPr fontId="3" type="noConversion"/>
  </si>
  <si>
    <t>账务处理是(否)正确</t>
    <phoneticPr fontId="3" type="noConversion"/>
  </si>
  <si>
    <t>备注</t>
    <phoneticPr fontId="3" type="noConversion"/>
  </si>
  <si>
    <t>发放数量</t>
    <phoneticPr fontId="3" type="noConversion"/>
  </si>
  <si>
    <t>自产产品或外购商品的单位公允价值</t>
    <phoneticPr fontId="3" type="noConversion"/>
  </si>
  <si>
    <t>涉及的相关税金</t>
    <phoneticPr fontId="3" type="noConversion"/>
  </si>
  <si>
    <t>应计入应付职工薪酬的金额</t>
    <phoneticPr fontId="3" type="noConversion"/>
  </si>
  <si>
    <t>合  计</t>
    <phoneticPr fontId="3" type="noConversion"/>
  </si>
  <si>
    <t>----</t>
    <phoneticPr fontId="3" type="noConversion"/>
  </si>
  <si>
    <t>----</t>
    <phoneticPr fontId="3" type="noConversion"/>
  </si>
  <si>
    <t xml:space="preserve">离职后福利检查表 </t>
    <phoneticPr fontId="3" type="noConversion"/>
  </si>
  <si>
    <t>文件名称</t>
    <phoneticPr fontId="3" type="noConversion"/>
  </si>
  <si>
    <t>是(否)检查</t>
    <phoneticPr fontId="3" type="noConversion"/>
  </si>
  <si>
    <t>索引</t>
    <phoneticPr fontId="3" type="noConversion"/>
  </si>
  <si>
    <t>企业与职工就离职后福利达成的协议</t>
    <phoneticPr fontId="3" type="noConversion"/>
  </si>
  <si>
    <t>为向职工提供离职后福利制定的规章或办法</t>
    <phoneticPr fontId="3" type="noConversion"/>
  </si>
  <si>
    <t>测算过程</t>
    <phoneticPr fontId="3" type="noConversion"/>
  </si>
  <si>
    <t xml:space="preserve">辞退福利检查表 </t>
    <phoneticPr fontId="3" type="noConversion"/>
  </si>
  <si>
    <r>
      <rPr>
        <sz val="11"/>
        <color theme="1"/>
        <rFont val="宋体"/>
        <family val="2"/>
        <charset val="134"/>
        <scheme val="minor"/>
      </rPr>
      <t>经过董事会/股东会批准的辞退计划</t>
    </r>
    <phoneticPr fontId="3" type="noConversion"/>
  </si>
  <si>
    <r>
      <rPr>
        <sz val="11"/>
        <color theme="1"/>
        <rFont val="宋体"/>
        <family val="2"/>
        <charset val="134"/>
        <scheme val="minor"/>
      </rPr>
      <t>上级主管单位审批文件（如有）</t>
    </r>
    <phoneticPr fontId="3" type="noConversion"/>
  </si>
  <si>
    <t>抽查与个人签订的辞退协议</t>
    <phoneticPr fontId="3" type="noConversion"/>
  </si>
  <si>
    <t xml:space="preserve">其他长期职工福利检查表 </t>
    <phoneticPr fontId="3" type="noConversion"/>
  </si>
  <si>
    <t>相关的协议、规章或办法等文件</t>
    <phoneticPr fontId="3" type="noConversion"/>
  </si>
  <si>
    <t xml:space="preserve">现金结算股份支付检查表 </t>
    <phoneticPr fontId="3" type="noConversion"/>
  </si>
  <si>
    <t>年  份</t>
    <phoneticPr fontId="3" type="noConversion"/>
  </si>
  <si>
    <r>
      <rPr>
        <sz val="10"/>
        <rFont val="宋体"/>
        <family val="3"/>
        <charset val="134"/>
      </rPr>
      <t>每股股票公允价值</t>
    </r>
    <phoneticPr fontId="3" type="noConversion"/>
  </si>
  <si>
    <r>
      <rPr>
        <sz val="10"/>
        <rFont val="宋体"/>
        <family val="3"/>
        <charset val="134"/>
      </rPr>
      <t>每股股票支付现金</t>
    </r>
    <phoneticPr fontId="3" type="noConversion"/>
  </si>
  <si>
    <r>
      <rPr>
        <sz val="10"/>
        <rFont val="宋体"/>
        <family val="3"/>
        <charset val="134"/>
      </rPr>
      <t>股份支付总人数</t>
    </r>
    <phoneticPr fontId="3" type="noConversion"/>
  </si>
  <si>
    <r>
      <rPr>
        <sz val="10"/>
        <rFont val="宋体"/>
        <family val="3"/>
        <charset val="134"/>
      </rPr>
      <t>离职人数</t>
    </r>
    <phoneticPr fontId="3" type="noConversion"/>
  </si>
  <si>
    <r>
      <rPr>
        <sz val="10"/>
        <rFont val="宋体"/>
        <family val="3"/>
        <charset val="134"/>
      </rPr>
      <t>行权人数</t>
    </r>
    <phoneticPr fontId="3" type="noConversion"/>
  </si>
  <si>
    <r>
      <rPr>
        <sz val="10"/>
        <rFont val="宋体"/>
        <family val="3"/>
        <charset val="134"/>
      </rPr>
      <t>每人获得的股份数量</t>
    </r>
    <phoneticPr fontId="3" type="noConversion"/>
  </si>
  <si>
    <r>
      <rPr>
        <sz val="10"/>
        <rFont val="宋体"/>
        <family val="3"/>
        <charset val="134"/>
      </rPr>
      <t>连续服务年限</t>
    </r>
    <phoneticPr fontId="3" type="noConversion"/>
  </si>
  <si>
    <r>
      <rPr>
        <sz val="10"/>
        <rFont val="宋体"/>
        <family val="3"/>
        <charset val="134"/>
      </rPr>
      <t>测算应付职工薪酬金额</t>
    </r>
    <phoneticPr fontId="3" type="noConversion"/>
  </si>
  <si>
    <r>
      <rPr>
        <sz val="10"/>
        <rFont val="宋体"/>
        <family val="3"/>
        <charset val="134"/>
      </rPr>
      <t>账面应付职工薪酬金额</t>
    </r>
    <phoneticPr fontId="3" type="noConversion"/>
  </si>
  <si>
    <r>
      <rPr>
        <sz val="10"/>
        <rFont val="宋体"/>
        <family val="3"/>
        <charset val="134"/>
      </rPr>
      <t>差异</t>
    </r>
    <phoneticPr fontId="3" type="noConversion"/>
  </si>
  <si>
    <r>
      <rPr>
        <sz val="10"/>
        <rFont val="宋体"/>
        <family val="3"/>
        <charset val="134"/>
      </rPr>
      <t>支付现金金额</t>
    </r>
    <phoneticPr fontId="3" type="noConversion"/>
  </si>
  <si>
    <r>
      <rPr>
        <sz val="10"/>
        <rFont val="宋体"/>
        <family val="3"/>
        <charset val="134"/>
      </rPr>
      <t>测算当期费用</t>
    </r>
    <r>
      <rPr>
        <sz val="10"/>
        <rFont val="Times New Roman"/>
        <family val="1"/>
      </rPr>
      <t>/</t>
    </r>
    <r>
      <rPr>
        <sz val="10"/>
        <rFont val="宋体"/>
        <family val="3"/>
        <charset val="134"/>
      </rPr>
      <t>公允价值变动金额</t>
    </r>
    <phoneticPr fontId="3" type="noConversion"/>
  </si>
  <si>
    <r>
      <rPr>
        <sz val="10"/>
        <rFont val="宋体"/>
        <family val="3"/>
        <charset val="134"/>
      </rPr>
      <t>账面记录当期费用/公允价值变动金额</t>
    </r>
    <phoneticPr fontId="3" type="noConversion"/>
  </si>
  <si>
    <t>合  计</t>
    <phoneticPr fontId="3" type="noConversion"/>
  </si>
  <si>
    <t>----</t>
    <phoneticPr fontId="3" type="noConversion"/>
  </si>
  <si>
    <t xml:space="preserve">应付职工薪酬余额及期后事项检查表 </t>
    <phoneticPr fontId="3" type="noConversion"/>
  </si>
  <si>
    <t>项   目</t>
    <phoneticPr fontId="3" type="noConversion"/>
  </si>
  <si>
    <t>期末结余金额</t>
    <phoneticPr fontId="3" type="noConversion"/>
  </si>
  <si>
    <t>结余原因</t>
    <phoneticPr fontId="3" type="noConversion"/>
  </si>
  <si>
    <t>结余性质</t>
    <phoneticPr fontId="3" type="noConversion"/>
  </si>
  <si>
    <t>期后实际支付情况</t>
    <phoneticPr fontId="3" type="noConversion"/>
  </si>
  <si>
    <t>差异说明</t>
    <phoneticPr fontId="3" type="noConversion"/>
  </si>
  <si>
    <t>是否需调整期末结余金额
是(√)否(×)</t>
    <phoneticPr fontId="3" type="noConversion"/>
  </si>
  <si>
    <t>拖欠性质</t>
    <phoneticPr fontId="3" type="noConversion"/>
  </si>
  <si>
    <t>工效挂钩</t>
    <phoneticPr fontId="3" type="noConversion"/>
  </si>
  <si>
    <t>凭证种类</t>
    <phoneticPr fontId="3" type="noConversion"/>
  </si>
  <si>
    <t>编号</t>
    <phoneticPr fontId="3" type="noConversion"/>
  </si>
  <si>
    <t>付款凭证索引</t>
    <phoneticPr fontId="3" type="noConversion"/>
  </si>
  <si>
    <t>填表说明：</t>
    <phoneticPr fontId="24" type="noConversion"/>
  </si>
  <si>
    <t>测试过程中，请记录测试项目原始凭证的相应内容，测试内容记录一栏可根据实际情况修改相应记录内容。</t>
    <phoneticPr fontId="3" type="noConversion"/>
  </si>
  <si>
    <t>记账凭证测试表(通用式)</t>
    <phoneticPr fontId="3" type="noConversion"/>
  </si>
  <si>
    <t>测试序号</t>
    <phoneticPr fontId="27" type="noConversion"/>
  </si>
  <si>
    <t>日期</t>
    <phoneticPr fontId="24" type="noConversion"/>
  </si>
  <si>
    <t>凭证号</t>
    <phoneticPr fontId="24" type="noConversion"/>
  </si>
  <si>
    <t>对应科目</t>
    <phoneticPr fontId="24" type="noConversion"/>
  </si>
  <si>
    <t>内容</t>
    <phoneticPr fontId="24" type="noConversion"/>
  </si>
  <si>
    <t>金额</t>
    <phoneticPr fontId="24" type="noConversion"/>
  </si>
  <si>
    <t>与原始凭证相符</t>
    <phoneticPr fontId="24" type="noConversion"/>
  </si>
  <si>
    <r>
      <t>会计处理正</t>
    </r>
    <r>
      <rPr>
        <sz val="10"/>
        <rFont val="楷体_GB2312"/>
        <family val="3"/>
        <charset val="134"/>
      </rPr>
      <t>确</t>
    </r>
    <phoneticPr fontId="24" type="noConversion"/>
  </si>
  <si>
    <r>
      <t>所属时间无</t>
    </r>
    <r>
      <rPr>
        <sz val="10"/>
        <rFont val="楷体_GB2312"/>
        <family val="3"/>
        <charset val="134"/>
      </rPr>
      <t>误</t>
    </r>
    <phoneticPr fontId="27" type="noConversion"/>
  </si>
  <si>
    <r>
      <t xml:space="preserve">测试内容记录
</t>
    </r>
    <r>
      <rPr>
        <i/>
        <sz val="10"/>
        <rFont val="楷体_GB2312"/>
        <family val="3"/>
        <charset val="134"/>
      </rPr>
      <t>（付款单日期）</t>
    </r>
    <phoneticPr fontId="3" type="noConversion"/>
  </si>
  <si>
    <t>应付职工薪酬附注数据摘录</t>
    <phoneticPr fontId="3" type="noConversion"/>
  </si>
  <si>
    <t>(1) 明细情况</t>
  </si>
  <si>
    <t>提示：职工奖福基金可以在"职工福利费"列示。</t>
    <phoneticPr fontId="3" type="noConversion"/>
  </si>
  <si>
    <t>期初数</t>
  </si>
  <si>
    <t>本期增加</t>
  </si>
  <si>
    <t>本期减少</t>
  </si>
  <si>
    <t>期末数</t>
  </si>
  <si>
    <t>离职后福利-设定提存计划</t>
  </si>
  <si>
    <t>(2) 短期薪酬明细情况</t>
  </si>
  <si>
    <t>工资、奖金、津贴和补贴</t>
    <phoneticPr fontId="3" type="noConversion"/>
  </si>
  <si>
    <t xml:space="preserve">   其中：医疗保险费</t>
    <phoneticPr fontId="3" type="noConversion"/>
  </si>
  <si>
    <t xml:space="preserve">     工伤保险费</t>
    <phoneticPr fontId="3" type="noConversion"/>
  </si>
  <si>
    <t xml:space="preserve">     生育保险费</t>
    <phoneticPr fontId="3" type="noConversion"/>
  </si>
  <si>
    <t xml:space="preserve">      ……</t>
    <phoneticPr fontId="3" type="noConversion"/>
  </si>
  <si>
    <t>工会经费和职工教育经费</t>
    <phoneticPr fontId="3" type="noConversion"/>
  </si>
  <si>
    <t>……</t>
    <phoneticPr fontId="3" type="noConversion"/>
  </si>
  <si>
    <t>小  计</t>
    <phoneticPr fontId="3" type="noConversion"/>
  </si>
  <si>
    <t>(3) 设定提存计划明细情况</t>
  </si>
  <si>
    <t>(4) 其他说明</t>
  </si>
  <si>
    <t>Xbase数据摘录</t>
    <phoneticPr fontId="3" type="noConversion"/>
  </si>
  <si>
    <t>科  目</t>
    <phoneticPr fontId="3" type="noConversion"/>
  </si>
  <si>
    <t>科  目</t>
    <phoneticPr fontId="3" type="noConversion"/>
  </si>
  <si>
    <t>金  额</t>
    <phoneticPr fontId="3" type="noConversion"/>
  </si>
  <si>
    <t>应付职工薪酬</t>
    <phoneticPr fontId="3" type="noConversion"/>
  </si>
  <si>
    <t>应付职工薪酬</t>
    <phoneticPr fontId="3" type="noConversion"/>
  </si>
  <si>
    <t>计入成本【含个人所得税】</t>
  </si>
  <si>
    <t>本期增加</t>
    <phoneticPr fontId="3" type="noConversion"/>
  </si>
  <si>
    <t>本期增加</t>
    <phoneticPr fontId="3" type="noConversion"/>
  </si>
  <si>
    <t>计入期间费用【含个人所得税】</t>
  </si>
  <si>
    <t>计入在建工程的应付职工薪酬期末余额净增加数</t>
  </si>
  <si>
    <t>以存货发放福利或抵应付职工薪酬部分</t>
  </si>
  <si>
    <t>企业所得税纳税事项调整表</t>
    <phoneticPr fontId="3" type="noConversion"/>
  </si>
  <si>
    <t>本期发生数</t>
    <phoneticPr fontId="3" type="noConversion"/>
  </si>
  <si>
    <t>税前扣除限额</t>
  </si>
  <si>
    <t>纳税调整</t>
    <phoneticPr fontId="3" type="noConversion"/>
  </si>
  <si>
    <t>类  型</t>
    <phoneticPr fontId="3" type="noConversion"/>
  </si>
  <si>
    <t>备  注</t>
    <phoneticPr fontId="3" type="noConversion"/>
  </si>
  <si>
    <t>审前数</t>
    <phoneticPr fontId="3" type="noConversion"/>
  </si>
  <si>
    <t>审定数</t>
    <phoneticPr fontId="3" type="noConversion"/>
  </si>
  <si>
    <t>工资薪金总额</t>
  </si>
  <si>
    <t>扣除比例</t>
    <phoneticPr fontId="3" type="noConversion"/>
  </si>
  <si>
    <t>税前扣除金额</t>
    <phoneticPr fontId="3" type="noConversion"/>
  </si>
  <si>
    <t>工资</t>
    <phoneticPr fontId="3" type="noConversion"/>
  </si>
  <si>
    <t>暂时性/永久性差异</t>
    <phoneticPr fontId="3" type="noConversion"/>
  </si>
  <si>
    <t>福利费</t>
    <phoneticPr fontId="3" type="noConversion"/>
  </si>
  <si>
    <t xml:space="preserve"> </t>
    <phoneticPr fontId="3" type="noConversion"/>
  </si>
  <si>
    <t>工会经费</t>
    <phoneticPr fontId="3" type="noConversion"/>
  </si>
  <si>
    <t>[注]</t>
    <phoneticPr fontId="3" type="noConversion"/>
  </si>
  <si>
    <t>补充养老保险和补充医疗保险</t>
    <phoneticPr fontId="3" type="noConversion"/>
  </si>
  <si>
    <t>职工教育经费</t>
    <phoneticPr fontId="3" type="noConversion"/>
  </si>
  <si>
    <t>安置残疾人员及国家鼓励安置的其他就业人员所支付的工资加计扣除</t>
    <phoneticPr fontId="3" type="noConversion"/>
  </si>
  <si>
    <t>税收优惠</t>
    <phoneticPr fontId="3" type="noConversion"/>
  </si>
  <si>
    <t>其他</t>
    <phoneticPr fontId="3" type="noConversion"/>
  </si>
  <si>
    <t>[注]：工会经费需取得《工会经费收入专用收据》，若是税务机关代收的，有效的代收凭证也可以。</t>
    <phoneticPr fontId="3" type="noConversion"/>
  </si>
  <si>
    <t>应付职工薪酬</t>
    <phoneticPr fontId="1" type="noConversion"/>
  </si>
  <si>
    <t>14013300000000</t>
    <phoneticPr fontId="1" type="noConversion"/>
  </si>
  <si>
    <t>项目</t>
    <phoneticPr fontId="1" type="noConversion"/>
  </si>
  <si>
    <t>未审</t>
  </si>
  <si>
    <t>未审</t>
    <phoneticPr fontId="1" type="noConversion"/>
  </si>
  <si>
    <t>审定</t>
  </si>
  <si>
    <t>审定</t>
    <phoneticPr fontId="1" type="noConversion"/>
  </si>
  <si>
    <t>审计调整</t>
  </si>
  <si>
    <t>审计调整</t>
    <phoneticPr fontId="1" type="noConversion"/>
  </si>
  <si>
    <t>第二种算法</t>
    <phoneticPr fontId="1" type="noConversion"/>
  </si>
  <si>
    <t>验证</t>
    <phoneticPr fontId="1" type="noConversion"/>
  </si>
  <si>
    <t>姓名</t>
    <phoneticPr fontId="1" type="noConversion"/>
  </si>
  <si>
    <t>部门</t>
    <phoneticPr fontId="1" type="noConversion"/>
  </si>
  <si>
    <t>基本工资</t>
    <phoneticPr fontId="1" type="noConversion"/>
  </si>
  <si>
    <t>绩效工资</t>
    <phoneticPr fontId="1" type="noConversion"/>
  </si>
  <si>
    <t>全勤奖</t>
    <phoneticPr fontId="1" type="noConversion"/>
  </si>
  <si>
    <t>加班工资</t>
    <phoneticPr fontId="1" type="noConversion"/>
  </si>
  <si>
    <t>缺勤扣款</t>
    <phoneticPr fontId="1" type="noConversion"/>
  </si>
  <si>
    <t>请假扣款</t>
  </si>
  <si>
    <t>工资合计</t>
    <phoneticPr fontId="1" type="noConversion"/>
  </si>
  <si>
    <t>貂蝉</t>
    <phoneticPr fontId="1" type="noConversion"/>
  </si>
  <si>
    <t>吕布</t>
    <phoneticPr fontId="1" type="noConversion"/>
  </si>
  <si>
    <t>医疗保险</t>
    <phoneticPr fontId="1" type="noConversion"/>
  </si>
  <si>
    <t>生育保险</t>
    <phoneticPr fontId="1" type="noConversion"/>
  </si>
  <si>
    <t>养老保险</t>
    <phoneticPr fontId="1" type="noConversion"/>
  </si>
  <si>
    <t>工伤保险</t>
    <phoneticPr fontId="1" type="noConversion"/>
  </si>
  <si>
    <t>失业保险</t>
    <phoneticPr fontId="1" type="noConversion"/>
  </si>
  <si>
    <t>个人所得税</t>
    <phoneticPr fontId="1" type="noConversion"/>
  </si>
  <si>
    <t>实发工资</t>
    <phoneticPr fontId="1" type="noConversion"/>
  </si>
  <si>
    <t>小计</t>
    <phoneticPr fontId="1" type="noConversion"/>
  </si>
  <si>
    <t>应付职工薪酬计算表</t>
    <phoneticPr fontId="3" type="noConversion"/>
  </si>
  <si>
    <t>工号</t>
    <phoneticPr fontId="1" type="noConversion"/>
  </si>
  <si>
    <t>职务</t>
    <phoneticPr fontId="1" type="noConversion"/>
  </si>
  <si>
    <t>工资</t>
    <phoneticPr fontId="1" type="noConversion"/>
  </si>
  <si>
    <t>社保（公司部分）</t>
    <phoneticPr fontId="1" type="noConversion"/>
  </si>
  <si>
    <t>社保（个人部分）</t>
    <phoneticPr fontId="1" type="noConversion"/>
  </si>
  <si>
    <t>注：此处的工资合计数原则上等于应付职工薪酬的贷方发生额</t>
    <phoneticPr fontId="1" type="noConversion"/>
  </si>
  <si>
    <t>其他</t>
    <phoneticPr fontId="1" type="noConversion"/>
  </si>
  <si>
    <t>董事长</t>
    <phoneticPr fontId="1" type="noConversion"/>
  </si>
  <si>
    <t>销售总监</t>
    <phoneticPr fontId="1" type="noConversion"/>
  </si>
  <si>
    <t>月份</t>
    <phoneticPr fontId="1" type="noConversion"/>
  </si>
  <si>
    <t>1月</t>
    <phoneticPr fontId="1" type="noConversion"/>
  </si>
  <si>
    <t>非货币性福利</t>
    <phoneticPr fontId="1" type="noConversion"/>
  </si>
  <si>
    <t>离职后福利</t>
    <phoneticPr fontId="1" type="noConversion"/>
  </si>
  <si>
    <t xml:space="preserve">   辞退福利</t>
    <phoneticPr fontId="3" type="noConversion"/>
  </si>
  <si>
    <t>合计</t>
    <phoneticPr fontId="1" type="noConversion"/>
  </si>
  <si>
    <t>主营业务成本</t>
    <phoneticPr fontId="1" type="noConversion"/>
  </si>
  <si>
    <t>借贷方发生额同时虚增，正确金额应当以费用为准</t>
  </si>
  <si>
    <t>借贷方发生额同时虚增，正确金额应当以费用为准</t>
    <phoneticPr fontId="1" type="noConversion"/>
  </si>
  <si>
    <t>以费用为准</t>
    <phoneticPr fontId="1" type="noConversion"/>
  </si>
  <si>
    <t>审计说明：</t>
    <phoneticPr fontId="1" type="noConversion"/>
  </si>
  <si>
    <t>差异原因主要是：1、企业做账时，借贷方同时增加应付职工薪酬的借贷方发生额；2、企业未计提薪酬，直接通过银行存款发放，直接对应费用；</t>
    <phoneticPr fontId="1" type="noConversion"/>
  </si>
  <si>
    <t>因此，应付职工薪酬的贷方审定数，以成本、费用中的薪酬为准，调整如下：</t>
    <phoneticPr fontId="1" type="noConversion"/>
  </si>
  <si>
    <t>借</t>
  </si>
  <si>
    <t>借</t>
    <phoneticPr fontId="1" type="noConversion"/>
  </si>
  <si>
    <t>贷</t>
  </si>
  <si>
    <t>贷</t>
    <phoneticPr fontId="1" type="noConversion"/>
  </si>
  <si>
    <t>离职后福利</t>
  </si>
  <si>
    <t>1、根据勾稽关系，调整应付职工薪酬发生额，详见应付职工薪酬分配检查情况表</t>
    <phoneticPr fontId="1" type="noConversion"/>
  </si>
  <si>
    <t>对应的费用</t>
    <phoneticPr fontId="1" type="noConversion"/>
  </si>
  <si>
    <t>销售费用</t>
    <phoneticPr fontId="1" type="noConversion"/>
  </si>
  <si>
    <t>管理费用</t>
    <phoneticPr fontId="1" type="noConversion"/>
  </si>
  <si>
    <t>2、工会经费和教育经费未计提足够，补体：</t>
    <phoneticPr fontId="1" type="noConversion"/>
  </si>
  <si>
    <t>管理费用</t>
    <phoneticPr fontId="1" type="noConversion"/>
  </si>
  <si>
    <t>应付职工薪酬</t>
    <phoneticPr fontId="1" type="noConversion"/>
  </si>
  <si>
    <t>工会经费</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</si>
</sst>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quot;¥&quot;* #,##0.00_ ;_ &quot;¥&quot;* \-#,##0.00_ ;_ &quot;¥&quot;* &quot;-&quot;??_ ;_ @_ "/>
    <numFmt numFmtId="43" formatCode="_ * #,##0.00_ ;_ * \-#,##0.00_ ;_ * &quot;-&quot;??_ ;_ @_ "/>
    <numFmt numFmtId="176" formatCode="&quot;￥&quot;#,##0.00;&quot;￥&quot;\-#,##0.00"/>
    <numFmt numFmtId="177" formatCode="_ [$€-2]* #,##0.00_ ;_ [$€-2]* \-#,##0.00_ ;_ [$€-2]* &quot;-&quot;??_ "/>
    <numFmt numFmtId="178" formatCode="yyyy\-mm\-dd"/>
  </numFmts>
  <fonts count="47">
    <font>
      <sz val="11"/>
      <color theme="1"/>
      <name val="宋体"/>
      <family val="2"/>
      <charset val="134"/>
      <scheme val="minor"/>
    </font>
    <font>
      <sz val="9"/>
      <name val="宋体"/>
      <family val="2"/>
      <charset val="134"/>
      <scheme val="minor"/>
    </font>
    <font>
      <b/>
      <sz val="14"/>
      <name val="宋体"/>
      <family val="3"/>
      <charset val="134"/>
    </font>
    <font>
      <sz val="9"/>
      <name val="宋体"/>
      <family val="3"/>
      <charset val="134"/>
    </font>
    <font>
      <b/>
      <sz val="12"/>
      <name val="宋体"/>
      <family val="3"/>
      <charset val="134"/>
    </font>
    <font>
      <sz val="12"/>
      <name val="宋体"/>
      <family val="3"/>
      <charset val="134"/>
    </font>
    <font>
      <b/>
      <sz val="12"/>
      <color indexed="53"/>
      <name val="宋体"/>
      <family val="3"/>
      <charset val="134"/>
    </font>
    <font>
      <sz val="10"/>
      <name val="宋体"/>
      <family val="3"/>
      <charset val="134"/>
    </font>
    <font>
      <b/>
      <sz val="10"/>
      <name val="宋体"/>
      <family val="3"/>
      <charset val="134"/>
    </font>
    <font>
      <sz val="16"/>
      <name val="宋体"/>
      <family val="3"/>
      <charset val="134"/>
    </font>
    <font>
      <sz val="16"/>
      <name val="宋体"/>
      <family val="3"/>
      <charset val="134"/>
    </font>
    <font>
      <sz val="9"/>
      <name val="宋体"/>
      <family val="3"/>
      <charset val="134"/>
    </font>
    <font>
      <sz val="12"/>
      <name val="楷体"/>
      <family val="3"/>
      <charset val="134"/>
    </font>
    <font>
      <b/>
      <sz val="11"/>
      <name val="宋体"/>
      <family val="3"/>
      <charset val="134"/>
    </font>
    <font>
      <b/>
      <sz val="14"/>
      <name val="黑体"/>
      <family val="3"/>
      <charset val="134"/>
    </font>
    <font>
      <i/>
      <sz val="10"/>
      <name val="宋体"/>
      <family val="3"/>
      <charset val="134"/>
    </font>
    <font>
      <b/>
      <sz val="12"/>
      <name val="楷体"/>
      <family val="3"/>
      <charset val="134"/>
    </font>
    <font>
      <sz val="10"/>
      <color indexed="12"/>
      <name val="宋体"/>
      <family val="3"/>
      <charset val="134"/>
    </font>
    <font>
      <sz val="10"/>
      <name val="楷体"/>
      <family val="3"/>
      <charset val="134"/>
    </font>
    <font>
      <sz val="10"/>
      <name val="Times New Roman"/>
      <family val="1"/>
    </font>
    <font>
      <sz val="9"/>
      <color indexed="8"/>
      <name val="宋体"/>
      <family val="3"/>
      <charset val="134"/>
    </font>
    <font>
      <sz val="9"/>
      <name val="Arial Narrow"/>
      <family val="2"/>
    </font>
    <font>
      <sz val="9"/>
      <color indexed="8"/>
      <name val="Arial Narrow"/>
      <family val="2"/>
    </font>
    <font>
      <sz val="10"/>
      <color rgb="FF0070C0"/>
      <name val="宋体"/>
      <family val="3"/>
      <charset val="134"/>
    </font>
    <font>
      <b/>
      <sz val="9.5"/>
      <name val="Courier"/>
      <family val="3"/>
    </font>
    <font>
      <b/>
      <sz val="10"/>
      <name val="楷体"/>
      <family val="3"/>
      <charset val="134"/>
    </font>
    <font>
      <sz val="10"/>
      <name val="楷体_GB2312"/>
      <family val="3"/>
      <charset val="134"/>
    </font>
    <font>
      <sz val="10"/>
      <name val="Arial"/>
      <family val="2"/>
    </font>
    <font>
      <i/>
      <sz val="10"/>
      <name val="楷体_GB2312"/>
      <family val="3"/>
      <charset val="134"/>
    </font>
    <font>
      <b/>
      <sz val="14"/>
      <color theme="1"/>
      <name val="黑体"/>
      <family val="3"/>
      <charset val="134"/>
    </font>
    <font>
      <sz val="10"/>
      <color theme="1"/>
      <name val="宋体"/>
      <family val="3"/>
      <charset val="134"/>
      <scheme val="minor"/>
    </font>
    <font>
      <b/>
      <i/>
      <sz val="10"/>
      <color rgb="FF0000FF"/>
      <name val="宋体"/>
      <family val="3"/>
      <charset val="134"/>
    </font>
    <font>
      <sz val="10.5"/>
      <color theme="1"/>
      <name val="宋体"/>
      <family val="3"/>
      <charset val="134"/>
      <scheme val="minor"/>
    </font>
    <font>
      <i/>
      <sz val="10"/>
      <color theme="1"/>
      <name val="宋体"/>
      <family val="3"/>
      <charset val="134"/>
      <scheme val="minor"/>
    </font>
    <font>
      <sz val="10"/>
      <color rgb="FF00B0F0"/>
      <name val="宋体"/>
      <family val="3"/>
      <charset val="134"/>
      <scheme val="minor"/>
    </font>
    <font>
      <b/>
      <sz val="12"/>
      <color theme="1"/>
      <name val="楷体"/>
      <family val="3"/>
      <charset val="134"/>
    </font>
    <font>
      <sz val="11"/>
      <color theme="1"/>
      <name val="宋体"/>
      <family val="2"/>
      <charset val="134"/>
      <scheme val="minor"/>
    </font>
    <font>
      <sz val="12"/>
      <name val="宋体"/>
      <family val="3"/>
      <charset val="134"/>
      <scheme val="minor"/>
    </font>
    <font>
      <sz val="12"/>
      <color theme="1"/>
      <name val="宋体"/>
      <family val="3"/>
      <charset val="134"/>
      <scheme val="minor"/>
    </font>
    <font>
      <sz val="10"/>
      <name val="Arial Narrow"/>
      <family val="2"/>
    </font>
    <font>
      <b/>
      <sz val="10"/>
      <name val="Arial Narrow"/>
      <family val="2"/>
    </font>
    <font>
      <b/>
      <sz val="12"/>
      <name val="宋体"/>
      <family val="3"/>
      <charset val="134"/>
      <scheme val="minor"/>
    </font>
    <font>
      <sz val="12"/>
      <name val="宋体"/>
      <family val="3"/>
      <charset val="134"/>
      <scheme val="major"/>
    </font>
    <font>
      <sz val="12"/>
      <name val="Arial Narrow"/>
      <family val="2"/>
    </font>
    <font>
      <b/>
      <sz val="12"/>
      <name val="Arial Narrow"/>
      <family val="2"/>
    </font>
    <font>
      <sz val="12"/>
      <color theme="1"/>
      <name val="楷体"/>
      <family val="3"/>
      <charset val="134"/>
    </font>
    <font>
      <sz val="12"/>
      <color theme="1"/>
      <name val="宋体"/>
      <family val="3"/>
      <charset val="134"/>
      <scheme val="major"/>
    </font>
  </fonts>
  <fills count="10">
    <fill>
      <patternFill patternType="none"/>
    </fill>
    <fill>
      <patternFill patternType="gray125"/>
    </fill>
    <fill>
      <patternFill patternType="solid">
        <fgColor indexed="44"/>
        <bgColor indexed="64"/>
      </patternFill>
    </fill>
    <fill>
      <patternFill patternType="solid">
        <fgColor indexed="22"/>
        <bgColor indexed="64"/>
      </patternFill>
    </fill>
    <fill>
      <patternFill patternType="solid">
        <fgColor indexed="9"/>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FFFF00"/>
        <bgColor indexed="64"/>
      </patternFill>
    </fill>
    <fill>
      <patternFill patternType="solid">
        <fgColor theme="3" tint="0.59999389629810485"/>
        <bgColor indexed="64"/>
      </patternFill>
    </fill>
    <fill>
      <patternFill patternType="solid">
        <fgColor rgb="FF00B050"/>
        <bgColor indexed="64"/>
      </patternFill>
    </fill>
  </fills>
  <borders count="39">
    <border>
      <left/>
      <right/>
      <top/>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double">
        <color indexed="64"/>
      </right>
      <top style="thin">
        <color indexed="64"/>
      </top>
      <bottom/>
      <diagonal/>
    </border>
    <border>
      <left style="double">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double">
        <color indexed="64"/>
      </right>
      <top/>
      <bottom/>
      <diagonal/>
    </border>
    <border>
      <left style="thin">
        <color indexed="64"/>
      </left>
      <right style="thin">
        <color indexed="64"/>
      </right>
      <top/>
      <bottom style="medium">
        <color indexed="64"/>
      </bottom>
      <diagonal/>
    </border>
    <border>
      <left style="double">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double">
        <color indexed="64"/>
      </right>
      <top style="medium">
        <color indexed="64"/>
      </top>
      <bottom style="double">
        <color indexed="64"/>
      </bottom>
      <diagonal/>
    </border>
    <border>
      <left style="double">
        <color indexed="64"/>
      </left>
      <right/>
      <top/>
      <bottom/>
      <diagonal/>
    </border>
    <border>
      <left/>
      <right/>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11">
    <xf numFmtId="0" fontId="0" fillId="0" borderId="0">
      <alignment vertical="center"/>
    </xf>
    <xf numFmtId="0" fontId="5" fillId="0" borderId="0">
      <alignment vertical="center"/>
    </xf>
    <xf numFmtId="43" fontId="5" fillId="0" borderId="0" applyFont="0" applyFill="0" applyBorder="0" applyAlignment="0" applyProtection="0">
      <alignment vertical="center"/>
    </xf>
    <xf numFmtId="0" fontId="12" fillId="0" borderId="0"/>
    <xf numFmtId="0" fontId="5" fillId="0" borderId="0"/>
    <xf numFmtId="43" fontId="5" fillId="0" borderId="0" applyFont="0" applyFill="0" applyBorder="0" applyAlignment="0" applyProtection="0"/>
    <xf numFmtId="0" fontId="7" fillId="0" borderId="0"/>
    <xf numFmtId="0" fontId="5" fillId="0" borderId="0"/>
    <xf numFmtId="0" fontId="5" fillId="0" borderId="0"/>
    <xf numFmtId="0" fontId="5" fillId="0" borderId="0"/>
    <xf numFmtId="43" fontId="36" fillId="0" borderId="0" applyFont="0" applyFill="0" applyBorder="0" applyAlignment="0" applyProtection="0">
      <alignment vertical="center"/>
    </xf>
  </cellStyleXfs>
  <cellXfs count="263">
    <xf numFmtId="0" fontId="0" fillId="0" borderId="0" xfId="0">
      <alignment vertical="center"/>
    </xf>
    <xf numFmtId="0" fontId="5" fillId="0" borderId="0" xfId="1">
      <alignment vertical="center"/>
    </xf>
    <xf numFmtId="0" fontId="4" fillId="2" borderId="0" xfId="1" applyNumberFormat="1" applyFont="1" applyFill="1" applyBorder="1" applyAlignment="1">
      <alignment vertical="center"/>
    </xf>
    <xf numFmtId="0" fontId="2" fillId="2" borderId="0" xfId="1" applyFont="1" applyFill="1" applyBorder="1" applyAlignment="1">
      <alignment horizontal="center" vertical="center"/>
    </xf>
    <xf numFmtId="0" fontId="4" fillId="2" borderId="0" xfId="1" applyNumberFormat="1" applyFont="1" applyFill="1">
      <alignment vertical="center"/>
    </xf>
    <xf numFmtId="0" fontId="4" fillId="2" borderId="0" xfId="1" applyFont="1" applyFill="1">
      <alignment vertical="center"/>
    </xf>
    <xf numFmtId="0" fontId="4" fillId="2" borderId="3" xfId="1" applyFont="1" applyFill="1" applyBorder="1" applyAlignment="1">
      <alignment horizontal="center" vertical="center"/>
    </xf>
    <xf numFmtId="0" fontId="4" fillId="2" borderId="4" xfId="1" applyFont="1" applyFill="1" applyBorder="1" applyAlignment="1">
      <alignment horizontal="center" vertical="center"/>
    </xf>
    <xf numFmtId="0" fontId="4" fillId="2" borderId="6" xfId="1" applyFont="1" applyFill="1" applyBorder="1" applyAlignment="1">
      <alignment horizontal="center" vertical="center"/>
    </xf>
    <xf numFmtId="0" fontId="4" fillId="2" borderId="7" xfId="1" applyFont="1" applyFill="1" applyBorder="1" applyAlignment="1">
      <alignment horizontal="center" vertical="center"/>
    </xf>
    <xf numFmtId="0" fontId="4" fillId="2" borderId="8" xfId="1" applyFont="1" applyFill="1" applyBorder="1" applyAlignment="1">
      <alignment horizontal="center" vertical="center"/>
    </xf>
    <xf numFmtId="0" fontId="5" fillId="3" borderId="9" xfId="1" applyNumberFormat="1" applyFont="1" applyFill="1" applyBorder="1">
      <alignment vertical="center"/>
    </xf>
    <xf numFmtId="49" fontId="5" fillId="3" borderId="10" xfId="1" applyNumberFormat="1" applyFont="1" applyFill="1" applyBorder="1">
      <alignment vertical="center"/>
    </xf>
    <xf numFmtId="43" fontId="5" fillId="3" borderId="10" xfId="2" applyFont="1" applyFill="1" applyBorder="1">
      <alignment vertical="center"/>
    </xf>
    <xf numFmtId="49" fontId="5" fillId="3" borderId="11" xfId="2" applyNumberFormat="1" applyFont="1" applyFill="1" applyBorder="1">
      <alignment vertical="center"/>
    </xf>
    <xf numFmtId="49" fontId="5" fillId="3" borderId="12" xfId="1" applyNumberFormat="1" applyFont="1" applyFill="1" applyBorder="1">
      <alignment vertical="center"/>
    </xf>
    <xf numFmtId="0" fontId="5" fillId="3" borderId="13" xfId="1" applyNumberFormat="1" applyFont="1" applyFill="1" applyBorder="1">
      <alignment vertical="center"/>
    </xf>
    <xf numFmtId="49" fontId="5" fillId="3" borderId="14" xfId="1" applyNumberFormat="1" applyFont="1" applyFill="1" applyBorder="1">
      <alignment vertical="center"/>
    </xf>
    <xf numFmtId="43" fontId="5" fillId="3" borderId="14" xfId="2" applyFont="1" applyFill="1" applyBorder="1">
      <alignment vertical="center"/>
    </xf>
    <xf numFmtId="49" fontId="5" fillId="3" borderId="15" xfId="2" applyNumberFormat="1" applyFont="1" applyFill="1" applyBorder="1">
      <alignment vertical="center"/>
    </xf>
    <xf numFmtId="49" fontId="5" fillId="3" borderId="16" xfId="1" applyNumberFormat="1" applyFont="1" applyFill="1" applyBorder="1">
      <alignment vertical="center"/>
    </xf>
    <xf numFmtId="49" fontId="5" fillId="3" borderId="17" xfId="1" applyNumberFormat="1" applyFont="1" applyFill="1" applyBorder="1">
      <alignment vertical="center"/>
    </xf>
    <xf numFmtId="0" fontId="4" fillId="2" borderId="18" xfId="1" applyNumberFormat="1" applyFont="1" applyFill="1" applyBorder="1" applyAlignment="1">
      <alignment horizontal="center" vertical="center"/>
    </xf>
    <xf numFmtId="0" fontId="4" fillId="2" borderId="19" xfId="1" applyFont="1" applyFill="1" applyBorder="1" applyAlignment="1">
      <alignment horizontal="right" vertical="center"/>
    </xf>
    <xf numFmtId="43" fontId="4" fillId="2" borderId="22" xfId="2" applyFont="1" applyFill="1" applyBorder="1">
      <alignment vertical="center"/>
    </xf>
    <xf numFmtId="43" fontId="4" fillId="2" borderId="19" xfId="2" applyFont="1" applyFill="1" applyBorder="1">
      <alignment vertical="center"/>
    </xf>
    <xf numFmtId="43" fontId="4" fillId="2" borderId="23" xfId="2" applyFont="1" applyFill="1" applyBorder="1">
      <alignment vertical="center"/>
    </xf>
    <xf numFmtId="0" fontId="5" fillId="0" borderId="0" xfId="1" applyNumberFormat="1">
      <alignment vertical="center"/>
    </xf>
    <xf numFmtId="0" fontId="7" fillId="0" borderId="0" xfId="1" applyFont="1">
      <alignment vertical="center"/>
    </xf>
    <xf numFmtId="0" fontId="7" fillId="4" borderId="0" xfId="1" applyFont="1" applyFill="1">
      <alignment vertical="center"/>
    </xf>
    <xf numFmtId="0" fontId="7" fillId="4" borderId="24" xfId="1" applyFont="1" applyFill="1" applyBorder="1">
      <alignment vertical="center"/>
    </xf>
    <xf numFmtId="0" fontId="7" fillId="4" borderId="0" xfId="1" applyFont="1" applyFill="1" applyAlignment="1">
      <alignment horizontal="center" vertical="center"/>
    </xf>
    <xf numFmtId="0" fontId="7" fillId="4" borderId="0" xfId="1" applyFont="1" applyFill="1" applyAlignment="1">
      <alignment horizontal="right" vertical="center"/>
    </xf>
    <xf numFmtId="0" fontId="7" fillId="4" borderId="24" xfId="1" applyFont="1" applyFill="1" applyBorder="1" applyAlignment="1">
      <alignment horizontal="right" vertical="center"/>
    </xf>
    <xf numFmtId="49" fontId="7" fillId="4" borderId="25" xfId="1" applyNumberFormat="1" applyFont="1" applyFill="1" applyBorder="1">
      <alignment vertical="center"/>
    </xf>
    <xf numFmtId="0" fontId="7" fillId="4" borderId="0" xfId="1" applyFont="1" applyFill="1" applyBorder="1">
      <alignment vertical="center"/>
    </xf>
    <xf numFmtId="14" fontId="7" fillId="4" borderId="25" xfId="1" applyNumberFormat="1" applyFont="1" applyFill="1" applyBorder="1">
      <alignment vertical="center"/>
    </xf>
    <xf numFmtId="0" fontId="7" fillId="2" borderId="30" xfId="1" applyFont="1" applyFill="1" applyBorder="1" applyAlignment="1">
      <alignment horizontal="right" vertical="center"/>
    </xf>
    <xf numFmtId="0" fontId="7" fillId="2" borderId="0" xfId="1" applyFont="1" applyFill="1" applyBorder="1">
      <alignment vertical="center"/>
    </xf>
    <xf numFmtId="0" fontId="7" fillId="2" borderId="0" xfId="1" applyFont="1" applyFill="1">
      <alignment vertical="center"/>
    </xf>
    <xf numFmtId="0" fontId="7" fillId="2" borderId="0" xfId="1" applyFont="1" applyFill="1" applyBorder="1" applyAlignment="1">
      <alignment horizontal="right" vertical="center"/>
    </xf>
    <xf numFmtId="0" fontId="8" fillId="2" borderId="34" xfId="1" applyFont="1" applyFill="1" applyBorder="1" applyAlignment="1">
      <alignment horizontal="center" vertical="center"/>
    </xf>
    <xf numFmtId="0" fontId="8" fillId="2" borderId="35" xfId="1" applyFont="1" applyFill="1" applyBorder="1" applyAlignment="1">
      <alignment horizontal="center" vertical="center"/>
    </xf>
    <xf numFmtId="0" fontId="8" fillId="2" borderId="36" xfId="1" applyFont="1" applyFill="1" applyBorder="1" applyAlignment="1">
      <alignment horizontal="center" vertical="center"/>
    </xf>
    <xf numFmtId="0" fontId="0" fillId="0" borderId="0" xfId="0" applyBorder="1">
      <alignment vertical="center"/>
    </xf>
    <xf numFmtId="0" fontId="13" fillId="0" borderId="0" xfId="3" applyFont="1"/>
    <xf numFmtId="0" fontId="14" fillId="0" borderId="0" xfId="3" applyFont="1" applyBorder="1" applyAlignment="1"/>
    <xf numFmtId="0" fontId="13" fillId="0" borderId="0" xfId="3" applyFont="1" applyBorder="1"/>
    <xf numFmtId="0" fontId="14" fillId="0" borderId="0" xfId="3" applyFont="1" applyBorder="1" applyAlignment="1">
      <alignment horizontal="center"/>
    </xf>
    <xf numFmtId="0" fontId="14" fillId="0" borderId="25" xfId="3" applyFont="1" applyBorder="1" applyAlignment="1">
      <alignment horizontal="center"/>
    </xf>
    <xf numFmtId="0" fontId="8" fillId="0" borderId="0" xfId="3" applyFont="1"/>
    <xf numFmtId="0" fontId="7" fillId="0" borderId="6" xfId="4" applyFont="1" applyBorder="1" applyAlignment="1">
      <alignment horizontal="center" vertical="center"/>
    </xf>
    <xf numFmtId="0" fontId="7" fillId="0" borderId="7" xfId="3" applyFont="1" applyBorder="1" applyAlignment="1">
      <alignment horizontal="center" vertical="center" wrapText="1"/>
    </xf>
    <xf numFmtId="0" fontId="7" fillId="0" borderId="6" xfId="3" applyFont="1" applyBorder="1" applyAlignment="1">
      <alignment horizontal="center" vertical="center" wrapText="1"/>
    </xf>
    <xf numFmtId="0" fontId="8" fillId="0" borderId="6" xfId="4" applyFont="1" applyBorder="1" applyAlignment="1">
      <alignment horizontal="left" vertical="center"/>
    </xf>
    <xf numFmtId="0" fontId="7" fillId="0" borderId="6" xfId="4" applyFont="1" applyBorder="1" applyAlignment="1">
      <alignment horizontal="justify" vertical="top" wrapText="1"/>
    </xf>
    <xf numFmtId="43" fontId="7" fillId="3" borderId="6" xfId="5" applyFont="1" applyFill="1" applyBorder="1" applyAlignment="1">
      <alignment vertical="center"/>
    </xf>
    <xf numFmtId="43" fontId="7" fillId="0" borderId="6" xfId="5" applyFont="1" applyFill="1" applyBorder="1" applyAlignment="1">
      <alignment vertical="center"/>
    </xf>
    <xf numFmtId="43" fontId="7" fillId="0" borderId="6" xfId="5" applyFont="1" applyBorder="1" applyAlignment="1">
      <alignment vertical="center"/>
    </xf>
    <xf numFmtId="0" fontId="15" fillId="0" borderId="0" xfId="3" applyFont="1" applyAlignment="1">
      <alignment horizontal="right"/>
    </xf>
    <xf numFmtId="0" fontId="16" fillId="0" borderId="0" xfId="3" applyFont="1"/>
    <xf numFmtId="0" fontId="17" fillId="0" borderId="0" xfId="6" applyNumberFormat="1" applyFont="1" applyFill="1" applyBorder="1" applyAlignment="1" applyProtection="1">
      <alignment vertical="center"/>
    </xf>
    <xf numFmtId="0" fontId="7" fillId="0" borderId="10" xfId="4" applyFont="1" applyBorder="1" applyAlignment="1">
      <alignment horizontal="center" vertical="center"/>
    </xf>
    <xf numFmtId="0" fontId="7" fillId="0" borderId="6" xfId="4" applyFont="1" applyBorder="1" applyAlignment="1">
      <alignment horizontal="center" vertical="top" wrapText="1"/>
    </xf>
    <xf numFmtId="43" fontId="7" fillId="0" borderId="6" xfId="5" applyFont="1" applyBorder="1" applyAlignment="1">
      <alignment horizontal="justify" vertical="top" wrapText="1"/>
    </xf>
    <xf numFmtId="0" fontId="7" fillId="0" borderId="6" xfId="3" applyFont="1" applyFill="1" applyBorder="1" applyAlignment="1">
      <alignment vertical="center"/>
    </xf>
    <xf numFmtId="0" fontId="7" fillId="0" borderId="6" xfId="3" applyFont="1" applyFill="1" applyBorder="1" applyAlignment="1">
      <alignment horizontal="center" vertical="center" wrapText="1"/>
    </xf>
    <xf numFmtId="0" fontId="17" fillId="0" borderId="0" xfId="3" applyFont="1"/>
    <xf numFmtId="0" fontId="7" fillId="0" borderId="10" xfId="4" applyFont="1" applyBorder="1" applyAlignment="1">
      <alignment horizontal="center" vertical="center" wrapText="1"/>
    </xf>
    <xf numFmtId="43" fontId="7" fillId="3" borderId="6" xfId="5" applyFont="1" applyFill="1" applyBorder="1" applyAlignment="1">
      <alignment horizontal="center" vertical="center"/>
    </xf>
    <xf numFmtId="43" fontId="7" fillId="0" borderId="38" xfId="5" applyFont="1" applyFill="1" applyBorder="1" applyAlignment="1">
      <alignment horizontal="center" vertical="center" wrapText="1"/>
    </xf>
    <xf numFmtId="0" fontId="8" fillId="0" borderId="0" xfId="3" applyFont="1" applyFill="1"/>
    <xf numFmtId="0" fontId="16" fillId="0" borderId="6" xfId="3" applyFont="1" applyBorder="1"/>
    <xf numFmtId="0" fontId="7" fillId="0" borderId="0" xfId="4" applyFont="1" applyBorder="1" applyAlignment="1">
      <alignment horizontal="justify" vertical="top" wrapText="1"/>
    </xf>
    <xf numFmtId="0" fontId="7" fillId="0" borderId="10" xfId="7" applyFont="1" applyBorder="1" applyAlignment="1">
      <alignment horizontal="center" vertical="center" wrapText="1"/>
    </xf>
    <xf numFmtId="0" fontId="7" fillId="0" borderId="10" xfId="7" applyFont="1" applyBorder="1" applyAlignment="1">
      <alignment horizontal="center" vertical="center"/>
    </xf>
    <xf numFmtId="0" fontId="7" fillId="0" borderId="6" xfId="7" applyFont="1" applyBorder="1" applyAlignment="1">
      <alignment horizontal="justify" vertical="top" wrapText="1"/>
    </xf>
    <xf numFmtId="0" fontId="7" fillId="0" borderId="0" xfId="7" applyFont="1" applyBorder="1" applyAlignment="1">
      <alignment horizontal="justify" vertical="top" wrapText="1"/>
    </xf>
    <xf numFmtId="0" fontId="7" fillId="0" borderId="6" xfId="7" applyFont="1" applyBorder="1" applyAlignment="1">
      <alignment horizontal="center" vertical="center"/>
    </xf>
    <xf numFmtId="0" fontId="7" fillId="0" borderId="6" xfId="7" applyFont="1" applyFill="1" applyBorder="1" applyAlignment="1">
      <alignment horizontal="center" vertical="center"/>
    </xf>
    <xf numFmtId="0" fontId="7" fillId="0" borderId="6" xfId="3" applyFont="1" applyBorder="1" applyAlignment="1">
      <alignment vertical="center"/>
    </xf>
    <xf numFmtId="4" fontId="7" fillId="0" borderId="6" xfId="3" applyNumberFormat="1" applyFont="1" applyBorder="1" applyAlignment="1">
      <alignment vertical="center"/>
    </xf>
    <xf numFmtId="43" fontId="7" fillId="0" borderId="6" xfId="5" applyFont="1" applyFill="1" applyBorder="1" applyAlignment="1">
      <alignment horizontal="center" vertical="center"/>
    </xf>
    <xf numFmtId="0" fontId="7" fillId="0" borderId="6" xfId="7" applyFont="1" applyFill="1" applyBorder="1" applyAlignment="1">
      <alignment horizontal="justify" vertical="top" wrapText="1"/>
    </xf>
    <xf numFmtId="0" fontId="12" fillId="0" borderId="0" xfId="3" applyFont="1"/>
    <xf numFmtId="0" fontId="16" fillId="0" borderId="6" xfId="3" applyFont="1" applyFill="1" applyBorder="1"/>
    <xf numFmtId="43" fontId="18" fillId="0" borderId="6" xfId="5" applyFont="1" applyFill="1" applyBorder="1"/>
    <xf numFmtId="0" fontId="8" fillId="0" borderId="6" xfId="3" applyFont="1" applyFill="1" applyBorder="1"/>
    <xf numFmtId="43" fontId="7" fillId="0" borderId="7" xfId="5" applyFont="1" applyFill="1" applyBorder="1" applyAlignment="1">
      <alignment vertical="center" wrapText="1"/>
    </xf>
    <xf numFmtId="43" fontId="19" fillId="0" borderId="6" xfId="5" applyFont="1" applyFill="1" applyBorder="1" applyAlignment="1">
      <alignment vertical="center" wrapText="1"/>
    </xf>
    <xf numFmtId="0" fontId="8" fillId="0" borderId="6" xfId="3" applyFont="1" applyBorder="1" applyAlignment="1">
      <alignment horizontal="center" vertical="center" wrapText="1"/>
    </xf>
    <xf numFmtId="43" fontId="7" fillId="0" borderId="6" xfId="5" applyFont="1" applyFill="1" applyBorder="1"/>
    <xf numFmtId="43" fontId="19" fillId="0" borderId="6" xfId="5" applyFont="1" applyFill="1" applyBorder="1" applyAlignment="1">
      <alignment horizontal="right" vertical="center" shrinkToFit="1"/>
    </xf>
    <xf numFmtId="0" fontId="8" fillId="0" borderId="6" xfId="3" applyFont="1" applyBorder="1"/>
    <xf numFmtId="177" fontId="20" fillId="0" borderId="6" xfId="7" applyNumberFormat="1" applyFont="1" applyFill="1" applyBorder="1" applyAlignment="1" applyProtection="1">
      <alignment horizontal="center" vertical="center" wrapText="1"/>
      <protection locked="0"/>
    </xf>
    <xf numFmtId="49" fontId="20" fillId="0" borderId="6" xfId="7" applyNumberFormat="1" applyFont="1" applyFill="1" applyBorder="1" applyAlignment="1" applyProtection="1">
      <alignment horizontal="center" vertical="center" wrapText="1"/>
      <protection locked="0"/>
    </xf>
    <xf numFmtId="43" fontId="22" fillId="0" borderId="6" xfId="7" applyNumberFormat="1" applyFont="1" applyFill="1" applyBorder="1" applyAlignment="1" applyProtection="1">
      <alignment horizontal="right" vertical="center" shrinkToFit="1"/>
      <protection locked="0"/>
    </xf>
    <xf numFmtId="178" fontId="22" fillId="0" borderId="6" xfId="7" applyNumberFormat="1" applyFont="1" applyFill="1" applyBorder="1" applyAlignment="1" applyProtection="1">
      <alignment horizontal="center" vertical="center" shrinkToFit="1"/>
      <protection locked="0"/>
    </xf>
    <xf numFmtId="178" fontId="20" fillId="0" borderId="6" xfId="7" applyNumberFormat="1" applyFont="1" applyFill="1" applyBorder="1" applyAlignment="1" applyProtection="1">
      <alignment horizontal="center" vertical="center" shrinkToFit="1"/>
      <protection locked="0"/>
    </xf>
    <xf numFmtId="49" fontId="20" fillId="0" borderId="6" xfId="7" applyNumberFormat="1" applyFont="1" applyFill="1" applyBorder="1" applyAlignment="1" applyProtection="1">
      <alignment horizontal="left" vertical="center" wrapText="1"/>
      <protection locked="0"/>
    </xf>
    <xf numFmtId="0" fontId="23" fillId="0" borderId="0" xfId="7" applyFont="1"/>
    <xf numFmtId="0" fontId="25" fillId="0" borderId="0" xfId="3" applyFont="1"/>
    <xf numFmtId="0" fontId="26" fillId="4" borderId="6" xfId="9" applyFont="1" applyFill="1" applyBorder="1" applyAlignment="1">
      <alignment horizontal="centerContinuous" vertical="center" wrapText="1"/>
    </xf>
    <xf numFmtId="0" fontId="26" fillId="4" borderId="6" xfId="9" applyFont="1" applyFill="1" applyBorder="1" applyAlignment="1">
      <alignment horizontal="center" vertical="center"/>
    </xf>
    <xf numFmtId="0" fontId="26" fillId="4" borderId="6" xfId="9" applyFont="1" applyFill="1" applyBorder="1" applyAlignment="1">
      <alignment horizontal="center" vertical="center" wrapText="1"/>
    </xf>
    <xf numFmtId="0" fontId="7" fillId="4" borderId="6" xfId="9" applyFont="1" applyFill="1" applyBorder="1" applyAlignment="1">
      <alignment horizontal="center" vertical="center"/>
    </xf>
    <xf numFmtId="0" fontId="5" fillId="0" borderId="6" xfId="7" applyBorder="1"/>
    <xf numFmtId="0" fontId="29" fillId="0" borderId="0" xfId="7" applyFont="1" applyAlignment="1">
      <alignment vertical="center"/>
    </xf>
    <xf numFmtId="0" fontId="30" fillId="0" borderId="0" xfId="7" applyFont="1" applyAlignment="1">
      <alignment vertical="center"/>
    </xf>
    <xf numFmtId="0" fontId="31" fillId="0" borderId="0" xfId="6" applyNumberFormat="1" applyFont="1" applyFill="1" applyBorder="1" applyAlignment="1" applyProtection="1">
      <alignment vertical="center"/>
    </xf>
    <xf numFmtId="43" fontId="30" fillId="0" borderId="6" xfId="5" applyFont="1" applyBorder="1" applyAlignment="1">
      <alignment horizontal="center" vertical="center" wrapText="1"/>
    </xf>
    <xf numFmtId="43" fontId="30" fillId="0" borderId="6" xfId="5" applyFont="1" applyBorder="1" applyAlignment="1">
      <alignment horizontal="center" vertical="center"/>
    </xf>
    <xf numFmtId="43" fontId="30" fillId="0" borderId="6" xfId="5" applyFont="1" applyBorder="1" applyAlignment="1">
      <alignment vertical="center" wrapText="1"/>
    </xf>
    <xf numFmtId="43" fontId="30" fillId="0" borderId="6" xfId="5" applyFont="1" applyBorder="1" applyAlignment="1">
      <alignment vertical="center"/>
    </xf>
    <xf numFmtId="43" fontId="30" fillId="6" borderId="6" xfId="5" applyFont="1" applyFill="1" applyBorder="1" applyAlignment="1">
      <alignment vertical="center"/>
    </xf>
    <xf numFmtId="43" fontId="32" fillId="0" borderId="6" xfId="5" applyFont="1" applyBorder="1" applyAlignment="1">
      <alignment vertical="center" wrapText="1"/>
    </xf>
    <xf numFmtId="43" fontId="32" fillId="0" borderId="6" xfId="5" applyFont="1" applyBorder="1" applyAlignment="1">
      <alignment vertical="center"/>
    </xf>
    <xf numFmtId="0" fontId="5" fillId="0" borderId="0" xfId="7" applyAlignment="1">
      <alignment vertical="center"/>
    </xf>
    <xf numFmtId="0" fontId="30" fillId="0" borderId="6" xfId="7" applyFont="1" applyBorder="1" applyAlignment="1">
      <alignment horizontal="center" vertical="center" wrapText="1"/>
    </xf>
    <xf numFmtId="49" fontId="20" fillId="0" borderId="6" xfId="7" applyNumberFormat="1" applyFont="1" applyFill="1" applyBorder="1" applyAlignment="1" applyProtection="1">
      <alignment horizontal="left" vertical="center" wrapText="1"/>
    </xf>
    <xf numFmtId="0" fontId="30" fillId="0" borderId="6" xfId="7" applyFont="1" applyFill="1" applyBorder="1" applyAlignment="1">
      <alignment vertical="center"/>
    </xf>
    <xf numFmtId="0" fontId="30" fillId="0" borderId="0" xfId="7" applyFont="1" applyAlignment="1">
      <alignment horizontal="center" vertical="center"/>
    </xf>
    <xf numFmtId="0" fontId="30" fillId="0" borderId="6" xfId="7" applyFont="1" applyBorder="1" applyAlignment="1">
      <alignment horizontal="center" vertical="center"/>
    </xf>
    <xf numFmtId="44" fontId="30" fillId="0" borderId="6" xfId="7" applyNumberFormat="1" applyFont="1" applyBorder="1" applyAlignment="1">
      <alignment horizontal="left" vertical="center" wrapText="1"/>
    </xf>
    <xf numFmtId="43" fontId="30" fillId="0" borderId="6" xfId="5" applyFont="1" applyFill="1" applyBorder="1" applyAlignment="1">
      <alignment horizontal="left" vertical="center"/>
    </xf>
    <xf numFmtId="0" fontId="33" fillId="0" borderId="6" xfId="7" applyFont="1" applyBorder="1" applyAlignment="1">
      <alignment horizontal="center" vertical="center" wrapText="1"/>
    </xf>
    <xf numFmtId="0" fontId="30" fillId="0" borderId="6" xfId="7" applyFont="1" applyBorder="1" applyAlignment="1">
      <alignment vertical="center"/>
    </xf>
    <xf numFmtId="0" fontId="30" fillId="0" borderId="6" xfId="7" applyFont="1" applyBorder="1" applyAlignment="1">
      <alignment vertical="center" wrapText="1"/>
    </xf>
    <xf numFmtId="9" fontId="30" fillId="0" borderId="6" xfId="7" applyNumberFormat="1" applyFont="1" applyBorder="1" applyAlignment="1">
      <alignment vertical="center" wrapText="1"/>
    </xf>
    <xf numFmtId="10" fontId="30" fillId="0" borderId="6" xfId="7" applyNumberFormat="1" applyFont="1" applyBorder="1" applyAlignment="1">
      <alignment vertical="center" wrapText="1"/>
    </xf>
    <xf numFmtId="0" fontId="30" fillId="0" borderId="6" xfId="7" applyFont="1" applyFill="1" applyBorder="1" applyAlignment="1">
      <alignment vertical="center" wrapText="1"/>
    </xf>
    <xf numFmtId="0" fontId="34" fillId="0" borderId="0" xfId="7" applyFont="1" applyAlignment="1">
      <alignment vertical="center"/>
    </xf>
    <xf numFmtId="0" fontId="30" fillId="0" borderId="0" xfId="7" applyFont="1" applyBorder="1" applyAlignment="1">
      <alignment horizontal="center" vertical="center" wrapText="1"/>
    </xf>
    <xf numFmtId="0" fontId="30" fillId="0" borderId="0" xfId="7" applyFont="1" applyFill="1" applyBorder="1" applyAlignment="1">
      <alignment vertical="center" wrapText="1"/>
    </xf>
    <xf numFmtId="0" fontId="30" fillId="0" borderId="0" xfId="7" applyFont="1" applyFill="1" applyBorder="1" applyAlignment="1">
      <alignment vertical="center"/>
    </xf>
    <xf numFmtId="43" fontId="30" fillId="0" borderId="0" xfId="5" applyFont="1" applyFill="1" applyBorder="1" applyAlignment="1">
      <alignment vertical="center"/>
    </xf>
    <xf numFmtId="0" fontId="34" fillId="0" borderId="0" xfId="7" applyFont="1" applyAlignment="1">
      <alignment vertical="center" wrapText="1"/>
    </xf>
    <xf numFmtId="0" fontId="30" fillId="0" borderId="0" xfId="7" applyFont="1" applyAlignment="1">
      <alignment vertical="center" wrapText="1"/>
    </xf>
    <xf numFmtId="0" fontId="14" fillId="0" borderId="0" xfId="3" applyFont="1" applyBorder="1" applyAlignment="1">
      <alignment horizontal="center"/>
    </xf>
    <xf numFmtId="0" fontId="35" fillId="0" borderId="0" xfId="3" applyFont="1"/>
    <xf numFmtId="0" fontId="0" fillId="0" borderId="6" xfId="0" applyBorder="1">
      <alignment vertical="center"/>
    </xf>
    <xf numFmtId="0" fontId="0" fillId="0" borderId="6" xfId="0" applyBorder="1" applyAlignment="1">
      <alignment horizontal="center" vertical="center"/>
    </xf>
    <xf numFmtId="43" fontId="0" fillId="0" borderId="6" xfId="10" applyFont="1" applyBorder="1">
      <alignment vertical="center"/>
    </xf>
    <xf numFmtId="0" fontId="0" fillId="0" borderId="7" xfId="0" applyBorder="1">
      <alignment vertical="center"/>
    </xf>
    <xf numFmtId="43" fontId="0" fillId="0" borderId="7" xfId="10" applyFont="1" applyBorder="1">
      <alignment vertical="center"/>
    </xf>
    <xf numFmtId="43" fontId="0" fillId="7" borderId="37" xfId="10" applyFont="1" applyFill="1" applyBorder="1">
      <alignment vertical="center"/>
    </xf>
    <xf numFmtId="0" fontId="0" fillId="9" borderId="6" xfId="0" applyFill="1" applyBorder="1" applyAlignment="1">
      <alignment horizontal="center" vertical="center"/>
    </xf>
    <xf numFmtId="0" fontId="0" fillId="8" borderId="6" xfId="0" applyFill="1" applyBorder="1" applyAlignment="1">
      <alignment horizontal="center" vertical="center"/>
    </xf>
    <xf numFmtId="43" fontId="39" fillId="0" borderId="6" xfId="10" applyFont="1" applyBorder="1" applyAlignment="1">
      <alignment horizontal="justify" vertical="top" wrapText="1"/>
    </xf>
    <xf numFmtId="43" fontId="39" fillId="0" borderId="6" xfId="10" applyFont="1" applyBorder="1" applyAlignment="1">
      <alignment vertical="center"/>
    </xf>
    <xf numFmtId="43" fontId="39" fillId="3" borderId="6" xfId="10" applyFont="1" applyFill="1" applyBorder="1" applyAlignment="1">
      <alignment vertical="center"/>
    </xf>
    <xf numFmtId="43" fontId="39" fillId="0" borderId="38" xfId="10" applyFont="1" applyBorder="1" applyAlignment="1">
      <alignment horizontal="justify" vertical="top" wrapText="1"/>
    </xf>
    <xf numFmtId="0" fontId="7" fillId="0" borderId="6" xfId="4" applyFont="1" applyBorder="1" applyAlignment="1">
      <alignment horizontal="center" vertical="center"/>
    </xf>
    <xf numFmtId="0" fontId="7" fillId="0" borderId="6" xfId="3" applyFont="1" applyBorder="1" applyAlignment="1">
      <alignment horizontal="center" vertical="center" wrapText="1"/>
    </xf>
    <xf numFmtId="0" fontId="14" fillId="0" borderId="0" xfId="3" applyFont="1" applyBorder="1" applyAlignment="1">
      <alignment horizontal="center"/>
    </xf>
    <xf numFmtId="43" fontId="35" fillId="0" borderId="0" xfId="3" applyNumberFormat="1" applyFont="1"/>
    <xf numFmtId="43" fontId="35" fillId="0" borderId="0" xfId="10" applyFont="1" applyAlignment="1"/>
    <xf numFmtId="43" fontId="39" fillId="3" borderId="6" xfId="5" applyFont="1" applyFill="1" applyBorder="1" applyAlignment="1">
      <alignment vertical="center"/>
    </xf>
    <xf numFmtId="43" fontId="39" fillId="0" borderId="6" xfId="5" applyFont="1" applyFill="1" applyBorder="1" applyAlignment="1">
      <alignment vertical="center"/>
    </xf>
    <xf numFmtId="43" fontId="40" fillId="0" borderId="0" xfId="3" applyNumberFormat="1" applyFont="1"/>
    <xf numFmtId="43" fontId="39" fillId="0" borderId="6" xfId="5" applyFont="1" applyBorder="1" applyAlignment="1">
      <alignment vertical="center"/>
    </xf>
    <xf numFmtId="43" fontId="39" fillId="5" borderId="6" xfId="5" applyFont="1" applyFill="1" applyBorder="1" applyAlignment="1">
      <alignment vertical="center"/>
    </xf>
    <xf numFmtId="0" fontId="8" fillId="0" borderId="6" xfId="4" applyFont="1" applyBorder="1" applyAlignment="1">
      <alignment horizontal="justify" vertical="center"/>
    </xf>
    <xf numFmtId="43" fontId="15" fillId="0" borderId="0" xfId="3" applyNumberFormat="1" applyFont="1" applyAlignment="1">
      <alignment horizontal="right"/>
    </xf>
    <xf numFmtId="43" fontId="40" fillId="0" borderId="0" xfId="3" applyNumberFormat="1" applyFont="1" applyFill="1"/>
    <xf numFmtId="0" fontId="8" fillId="0" borderId="0" xfId="4" applyFont="1" applyFill="1" applyAlignment="1">
      <alignment horizontal="justify" vertical="center"/>
    </xf>
    <xf numFmtId="0" fontId="8" fillId="0" borderId="6" xfId="4" applyFont="1" applyFill="1" applyBorder="1" applyAlignment="1">
      <alignment horizontal="justify" vertical="top" wrapText="1"/>
    </xf>
    <xf numFmtId="0" fontId="0" fillId="7" borderId="14" xfId="0" applyFill="1" applyBorder="1">
      <alignment vertical="center"/>
    </xf>
    <xf numFmtId="0" fontId="0" fillId="7" borderId="0" xfId="0" applyFill="1">
      <alignment vertical="center"/>
    </xf>
    <xf numFmtId="43" fontId="0" fillId="7" borderId="0" xfId="10" applyFont="1" applyFill="1">
      <alignment vertical="center"/>
    </xf>
    <xf numFmtId="43" fontId="16" fillId="0" borderId="0" xfId="10" applyFont="1" applyAlignment="1"/>
    <xf numFmtId="43" fontId="8" fillId="0" borderId="0" xfId="10" applyFont="1" applyAlignment="1"/>
    <xf numFmtId="43" fontId="3" fillId="0" borderId="6" xfId="10" applyFont="1" applyBorder="1" applyAlignment="1">
      <alignment vertical="center"/>
    </xf>
    <xf numFmtId="43" fontId="8" fillId="0" borderId="0" xfId="3" applyNumberFormat="1" applyFont="1"/>
    <xf numFmtId="0" fontId="37" fillId="0" borderId="0" xfId="3" applyFont="1"/>
    <xf numFmtId="0" fontId="41" fillId="0" borderId="0" xfId="3" applyFont="1"/>
    <xf numFmtId="0" fontId="42" fillId="0" borderId="0" xfId="3" applyFont="1"/>
    <xf numFmtId="43" fontId="43" fillId="0" borderId="0" xfId="3" applyNumberFormat="1" applyFont="1"/>
    <xf numFmtId="0" fontId="43" fillId="0" borderId="0" xfId="3" applyFont="1"/>
    <xf numFmtId="0" fontId="44" fillId="0" borderId="0" xfId="3" applyFont="1"/>
    <xf numFmtId="0" fontId="45" fillId="0" borderId="0" xfId="3" applyFont="1"/>
    <xf numFmtId="0" fontId="46" fillId="0" borderId="0" xfId="3" applyFont="1" applyAlignment="1">
      <alignment horizontal="left"/>
    </xf>
    <xf numFmtId="49" fontId="7" fillId="2" borderId="26" xfId="1" applyNumberFormat="1" applyFont="1" applyFill="1" applyBorder="1" applyAlignment="1">
      <alignment horizontal="center" vertical="center"/>
    </xf>
    <xf numFmtId="49" fontId="5" fillId="0" borderId="26" xfId="1" applyNumberFormat="1" applyBorder="1" applyAlignment="1">
      <alignment horizontal="center" vertical="center"/>
    </xf>
    <xf numFmtId="49" fontId="5" fillId="0" borderId="33" xfId="1" applyNumberFormat="1" applyBorder="1" applyAlignment="1">
      <alignment horizontal="center" vertical="center"/>
    </xf>
    <xf numFmtId="0" fontId="9" fillId="0" borderId="0" xfId="1" applyFont="1" applyAlignment="1">
      <alignment horizontal="center" vertical="center"/>
    </xf>
    <xf numFmtId="0" fontId="8" fillId="2" borderId="30" xfId="1" applyFont="1" applyFill="1" applyBorder="1" applyAlignment="1">
      <alignment horizontal="center" vertical="center"/>
    </xf>
    <xf numFmtId="0" fontId="8" fillId="2" borderId="0" xfId="1" applyFont="1" applyFill="1" applyBorder="1" applyAlignment="1">
      <alignment horizontal="center" vertical="center"/>
    </xf>
    <xf numFmtId="0" fontId="8" fillId="2" borderId="31" xfId="1" applyFont="1" applyFill="1" applyBorder="1" applyAlignment="1">
      <alignment horizontal="center" vertical="center"/>
    </xf>
    <xf numFmtId="49" fontId="7" fillId="2" borderId="25" xfId="1" applyNumberFormat="1" applyFont="1" applyFill="1" applyBorder="1" applyAlignment="1">
      <alignment horizontal="center" vertical="center"/>
    </xf>
    <xf numFmtId="49" fontId="7" fillId="2" borderId="32" xfId="1" applyNumberFormat="1" applyFont="1" applyFill="1" applyBorder="1" applyAlignment="1">
      <alignment horizontal="center" vertical="center"/>
    </xf>
    <xf numFmtId="176" fontId="7" fillId="2" borderId="26" xfId="1" applyNumberFormat="1" applyFont="1" applyFill="1" applyBorder="1" applyAlignment="1">
      <alignment horizontal="center" vertical="center"/>
    </xf>
    <xf numFmtId="176" fontId="7" fillId="2" borderId="33" xfId="1" applyNumberFormat="1" applyFont="1" applyFill="1" applyBorder="1" applyAlignment="1">
      <alignment horizontal="center" vertical="center"/>
    </xf>
    <xf numFmtId="0" fontId="7" fillId="2" borderId="25" xfId="1" applyFont="1" applyFill="1" applyBorder="1" applyAlignment="1">
      <alignment horizontal="center" vertical="center"/>
    </xf>
    <xf numFmtId="0" fontId="7" fillId="2" borderId="32" xfId="1" applyFont="1" applyFill="1" applyBorder="1" applyAlignment="1">
      <alignment horizontal="center" vertical="center"/>
    </xf>
    <xf numFmtId="0" fontId="8" fillId="2" borderId="27" xfId="1" applyFont="1" applyFill="1" applyBorder="1" applyAlignment="1">
      <alignment horizontal="center" vertical="center"/>
    </xf>
    <xf numFmtId="0" fontId="8" fillId="2" borderId="28" xfId="1" applyFont="1" applyFill="1" applyBorder="1" applyAlignment="1">
      <alignment horizontal="center" vertical="center"/>
    </xf>
    <xf numFmtId="0" fontId="8" fillId="2" borderId="29" xfId="1" applyFont="1" applyFill="1" applyBorder="1" applyAlignment="1">
      <alignment horizontal="center" vertical="center"/>
    </xf>
    <xf numFmtId="49" fontId="7" fillId="4" borderId="25" xfId="1" applyNumberFormat="1" applyFont="1" applyFill="1" applyBorder="1" applyAlignment="1">
      <alignment horizontal="center" vertical="center"/>
    </xf>
    <xf numFmtId="49" fontId="7" fillId="4" borderId="26" xfId="1" applyNumberFormat="1" applyFont="1" applyFill="1" applyBorder="1" applyAlignment="1">
      <alignment horizontal="center" vertical="center"/>
    </xf>
    <xf numFmtId="0" fontId="10" fillId="0" borderId="0" xfId="0" applyFont="1" applyAlignment="1">
      <alignment horizontal="center" vertical="center"/>
    </xf>
    <xf numFmtId="0" fontId="4" fillId="0" borderId="0" xfId="1" applyFont="1" applyAlignment="1">
      <alignment horizontal="center" vertical="center"/>
    </xf>
    <xf numFmtId="0" fontId="2" fillId="2" borderId="0" xfId="1" applyFont="1" applyFill="1" applyBorder="1" applyAlignment="1">
      <alignment horizontal="center" vertical="center"/>
    </xf>
    <xf numFmtId="0" fontId="4" fillId="2" borderId="1" xfId="1" applyNumberFormat="1" applyFont="1" applyFill="1" applyBorder="1" applyAlignment="1">
      <alignment horizontal="center" vertical="center"/>
    </xf>
    <xf numFmtId="0" fontId="4" fillId="2" borderId="5" xfId="1" applyNumberFormat="1" applyFont="1" applyFill="1" applyBorder="1" applyAlignment="1">
      <alignment horizontal="center" vertical="center"/>
    </xf>
    <xf numFmtId="0" fontId="4" fillId="2" borderId="2" xfId="1" applyFont="1" applyFill="1" applyBorder="1" applyAlignment="1">
      <alignment horizontal="center" vertical="center"/>
    </xf>
    <xf numFmtId="0" fontId="4" fillId="2" borderId="6" xfId="1" applyFont="1" applyFill="1" applyBorder="1" applyAlignment="1">
      <alignment horizontal="center" vertical="center"/>
    </xf>
    <xf numFmtId="43" fontId="6" fillId="2" borderId="20" xfId="2" applyFont="1" applyFill="1" applyBorder="1" applyAlignment="1">
      <alignment horizontal="center" vertical="center"/>
    </xf>
    <xf numFmtId="43" fontId="6" fillId="2" borderId="21" xfId="2" applyFont="1" applyFill="1" applyBorder="1" applyAlignment="1">
      <alignment horizontal="center" vertical="center"/>
    </xf>
    <xf numFmtId="0" fontId="7" fillId="0" borderId="6" xfId="4" applyFont="1" applyBorder="1" applyAlignment="1">
      <alignment horizontal="center" vertical="center"/>
    </xf>
    <xf numFmtId="0" fontId="7" fillId="0" borderId="6" xfId="3" applyFont="1" applyBorder="1" applyAlignment="1">
      <alignment horizontal="center" vertical="center" wrapText="1"/>
    </xf>
    <xf numFmtId="0" fontId="14" fillId="0" borderId="0" xfId="3" applyFont="1" applyBorder="1" applyAlignment="1">
      <alignment horizontal="center"/>
    </xf>
    <xf numFmtId="0" fontId="0" fillId="0" borderId="6" xfId="0" applyBorder="1" applyAlignment="1">
      <alignment horizontal="center" vertical="center"/>
    </xf>
    <xf numFmtId="0" fontId="0" fillId="0" borderId="6" xfId="0" applyFill="1" applyBorder="1" applyAlignment="1">
      <alignment horizontal="center" vertical="center"/>
    </xf>
    <xf numFmtId="0" fontId="0" fillId="0" borderId="10" xfId="0" applyBorder="1" applyAlignment="1">
      <alignment horizontal="center" vertical="center"/>
    </xf>
    <xf numFmtId="0" fontId="0" fillId="0" borderId="38" xfId="0" applyBorder="1" applyAlignment="1">
      <alignment horizontal="center" vertical="center"/>
    </xf>
    <xf numFmtId="0" fontId="0" fillId="9" borderId="10" xfId="0" applyFill="1" applyBorder="1" applyAlignment="1">
      <alignment horizontal="center" vertical="center"/>
    </xf>
    <xf numFmtId="0" fontId="0" fillId="9" borderId="38" xfId="0" applyFill="1" applyBorder="1" applyAlignment="1">
      <alignment horizontal="center" vertical="center"/>
    </xf>
    <xf numFmtId="0" fontId="38" fillId="8" borderId="10" xfId="0" applyFont="1" applyFill="1" applyBorder="1" applyAlignment="1">
      <alignment horizontal="center" vertical="center"/>
    </xf>
    <xf numFmtId="0" fontId="38" fillId="8" borderId="38" xfId="0" applyFont="1" applyFill="1" applyBorder="1" applyAlignment="1">
      <alignment horizontal="center" vertical="center"/>
    </xf>
    <xf numFmtId="0" fontId="0" fillId="0" borderId="10" xfId="0" applyFill="1" applyBorder="1" applyAlignment="1">
      <alignment horizontal="center" vertical="center"/>
    </xf>
    <xf numFmtId="0" fontId="0" fillId="0" borderId="38" xfId="0" applyFill="1" applyBorder="1" applyAlignment="1">
      <alignment horizontal="center" vertical="center"/>
    </xf>
    <xf numFmtId="0" fontId="37" fillId="8" borderId="7" xfId="3" applyFont="1" applyFill="1" applyBorder="1" applyAlignment="1">
      <alignment horizontal="center"/>
    </xf>
    <xf numFmtId="0" fontId="37" fillId="8" borderId="26" xfId="3" applyFont="1" applyFill="1" applyBorder="1" applyAlignment="1">
      <alignment horizontal="center"/>
    </xf>
    <xf numFmtId="0" fontId="37" fillId="8" borderId="37" xfId="3" applyFont="1" applyFill="1" applyBorder="1" applyAlignment="1">
      <alignment horizontal="center"/>
    </xf>
    <xf numFmtId="0" fontId="37" fillId="9" borderId="6" xfId="3" applyFont="1" applyFill="1" applyBorder="1" applyAlignment="1">
      <alignment horizontal="center"/>
    </xf>
    <xf numFmtId="0" fontId="38" fillId="8" borderId="6" xfId="0" applyFont="1" applyFill="1" applyBorder="1" applyAlignment="1">
      <alignment horizontal="center" vertical="center"/>
    </xf>
    <xf numFmtId="0" fontId="0" fillId="7" borderId="6" xfId="0" applyFill="1" applyBorder="1" applyAlignment="1">
      <alignment horizontal="center" vertical="center"/>
    </xf>
    <xf numFmtId="0" fontId="17" fillId="0" borderId="0" xfId="3" applyFont="1" applyAlignment="1">
      <alignment horizontal="left" wrapText="1"/>
    </xf>
    <xf numFmtId="0" fontId="17" fillId="0" borderId="0" xfId="3" applyFont="1" applyAlignment="1">
      <alignment wrapText="1"/>
    </xf>
    <xf numFmtId="0" fontId="7" fillId="0" borderId="7" xfId="4" applyFont="1" applyBorder="1" applyAlignment="1">
      <alignment horizontal="center" vertical="center"/>
    </xf>
    <xf numFmtId="0" fontId="7" fillId="0" borderId="26" xfId="4" applyFont="1" applyBorder="1" applyAlignment="1">
      <alignment horizontal="center" vertical="center"/>
    </xf>
    <xf numFmtId="0" fontId="7" fillId="0" borderId="37" xfId="4" applyFont="1" applyBorder="1" applyAlignment="1">
      <alignment horizontal="center" vertical="center"/>
    </xf>
    <xf numFmtId="0" fontId="7" fillId="0" borderId="10" xfId="4" applyFont="1" applyFill="1" applyBorder="1" applyAlignment="1">
      <alignment horizontal="center" vertical="center" wrapText="1"/>
    </xf>
    <xf numFmtId="0" fontId="7" fillId="0" borderId="38" xfId="4" applyFont="1" applyFill="1" applyBorder="1" applyAlignment="1">
      <alignment horizontal="center" vertical="center" wrapText="1"/>
    </xf>
    <xf numFmtId="0" fontId="7" fillId="0" borderId="10" xfId="7" applyFont="1" applyBorder="1" applyAlignment="1">
      <alignment horizontal="center" vertical="center"/>
    </xf>
    <xf numFmtId="0" fontId="7" fillId="0" borderId="38" xfId="7" applyFont="1" applyBorder="1" applyAlignment="1">
      <alignment horizontal="center" vertical="center"/>
    </xf>
    <xf numFmtId="0" fontId="7" fillId="0" borderId="7" xfId="7" applyFont="1" applyBorder="1" applyAlignment="1">
      <alignment horizontal="center" vertical="center"/>
    </xf>
    <xf numFmtId="0" fontId="7" fillId="0" borderId="26" xfId="7" applyFont="1" applyBorder="1" applyAlignment="1">
      <alignment horizontal="center" vertical="center"/>
    </xf>
    <xf numFmtId="0" fontId="7" fillId="0" borderId="37" xfId="7" applyFont="1" applyBorder="1" applyAlignment="1">
      <alignment horizontal="center" vertical="center"/>
    </xf>
    <xf numFmtId="0" fontId="7" fillId="0" borderId="6" xfId="7" applyFont="1" applyBorder="1" applyAlignment="1">
      <alignment horizontal="center" vertical="center"/>
    </xf>
    <xf numFmtId="0" fontId="7" fillId="0" borderId="10" xfId="7" applyFont="1" applyFill="1" applyBorder="1" applyAlignment="1">
      <alignment horizontal="center" vertical="center" wrapText="1"/>
    </xf>
    <xf numFmtId="0" fontId="7" fillId="0" borderId="38" xfId="7" applyFont="1" applyFill="1" applyBorder="1" applyAlignment="1">
      <alignment horizontal="center" vertical="center" wrapText="1"/>
    </xf>
    <xf numFmtId="0" fontId="7" fillId="0" borderId="10" xfId="3" applyFont="1" applyFill="1" applyBorder="1" applyAlignment="1">
      <alignment horizontal="center" vertical="center" wrapText="1"/>
    </xf>
    <xf numFmtId="0" fontId="7" fillId="0" borderId="38" xfId="3" applyFont="1" applyFill="1" applyBorder="1" applyAlignment="1">
      <alignment horizontal="center" vertical="center" wrapText="1"/>
    </xf>
    <xf numFmtId="0" fontId="7" fillId="0" borderId="7" xfId="3" applyFont="1" applyFill="1" applyBorder="1" applyAlignment="1">
      <alignment horizontal="center" vertical="center" wrapText="1"/>
    </xf>
    <xf numFmtId="0" fontId="7" fillId="0" borderId="26" xfId="3" applyFont="1" applyFill="1" applyBorder="1" applyAlignment="1">
      <alignment horizontal="center" vertical="center" wrapText="1"/>
    </xf>
    <xf numFmtId="0" fontId="7" fillId="0" borderId="37" xfId="3" applyFont="1" applyFill="1" applyBorder="1" applyAlignment="1">
      <alignment horizontal="center" vertical="center" wrapText="1"/>
    </xf>
    <xf numFmtId="177" fontId="20" fillId="0" borderId="6" xfId="7" applyNumberFormat="1" applyFont="1" applyFill="1" applyBorder="1" applyAlignment="1" applyProtection="1">
      <alignment horizontal="center" vertical="center" wrapText="1"/>
      <protection locked="0"/>
    </xf>
    <xf numFmtId="0" fontId="3" fillId="0" borderId="6" xfId="8" applyFont="1" applyFill="1" applyBorder="1" applyAlignment="1" applyProtection="1">
      <alignment horizontal="center" vertical="center"/>
      <protection locked="0"/>
    </xf>
    <xf numFmtId="0" fontId="21" fillId="0" borderId="6" xfId="8" applyFont="1" applyFill="1" applyBorder="1" applyAlignment="1" applyProtection="1">
      <alignment horizontal="center" vertical="center"/>
      <protection locked="0"/>
    </xf>
    <xf numFmtId="0" fontId="26" fillId="4" borderId="7" xfId="9" applyFont="1" applyFill="1" applyBorder="1" applyAlignment="1">
      <alignment horizontal="center" vertical="center"/>
    </xf>
    <xf numFmtId="0" fontId="26" fillId="4" borderId="37" xfId="9" applyFont="1" applyFill="1" applyBorder="1" applyAlignment="1">
      <alignment horizontal="center" vertical="center"/>
    </xf>
    <xf numFmtId="0" fontId="29" fillId="0" borderId="0" xfId="7" applyFont="1" applyAlignment="1">
      <alignment horizontal="center" vertical="center"/>
    </xf>
    <xf numFmtId="0" fontId="30" fillId="0" borderId="6" xfId="7" applyFont="1" applyBorder="1" applyAlignment="1">
      <alignment horizontal="center" vertical="center" wrapText="1"/>
    </xf>
    <xf numFmtId="49" fontId="20" fillId="0" borderId="6" xfId="7" applyNumberFormat="1" applyFont="1" applyFill="1" applyBorder="1" applyAlignment="1" applyProtection="1">
      <alignment horizontal="left" vertical="center" wrapText="1"/>
    </xf>
    <xf numFmtId="0" fontId="30" fillId="0" borderId="10" xfId="7" applyFont="1" applyBorder="1" applyAlignment="1">
      <alignment horizontal="center" vertical="center" wrapText="1"/>
    </xf>
    <xf numFmtId="0" fontId="30" fillId="0" borderId="14" xfId="7" applyFont="1" applyBorder="1" applyAlignment="1">
      <alignment horizontal="center" vertical="center" wrapText="1"/>
    </xf>
    <xf numFmtId="0" fontId="30" fillId="0" borderId="38" xfId="7" applyFont="1" applyBorder="1" applyAlignment="1">
      <alignment horizontal="center" vertical="center" wrapText="1"/>
    </xf>
    <xf numFmtId="0" fontId="29" fillId="0" borderId="25" xfId="7" applyFont="1" applyBorder="1" applyAlignment="1">
      <alignment horizontal="center" vertical="center"/>
    </xf>
    <xf numFmtId="0" fontId="30" fillId="0" borderId="6" xfId="7" applyFont="1" applyBorder="1" applyAlignment="1">
      <alignment horizontal="center" vertical="center"/>
    </xf>
    <xf numFmtId="44" fontId="30" fillId="0" borderId="6" xfId="7" applyNumberFormat="1" applyFont="1" applyBorder="1" applyAlignment="1">
      <alignment horizontal="center" vertical="center" wrapText="1"/>
    </xf>
    <xf numFmtId="0" fontId="37" fillId="7" borderId="0" xfId="3" applyFont="1" applyFill="1"/>
  </cellXfs>
  <cellStyles count="11">
    <cellStyle name="Normal_附1 " xfId="3" xr:uid="{00000000-0005-0000-0000-000000000000}"/>
    <cellStyle name="常规" xfId="0" builtinId="0"/>
    <cellStyle name="常规 10 2" xfId="6" xr:uid="{00000000-0005-0000-0000-000002000000}"/>
    <cellStyle name="常规 2" xfId="1" xr:uid="{00000000-0005-0000-0000-000003000000}"/>
    <cellStyle name="常规 2 2" xfId="7" xr:uid="{00000000-0005-0000-0000-000004000000}"/>
    <cellStyle name="常规 3" xfId="4" xr:uid="{00000000-0005-0000-0000-000005000000}"/>
    <cellStyle name="常规 4" xfId="8" xr:uid="{00000000-0005-0000-0000-000006000000}"/>
    <cellStyle name="常规_黄龙损益表99_空白底稿" xfId="9" xr:uid="{00000000-0005-0000-0000-000007000000}"/>
    <cellStyle name="千位分隔" xfId="10" builtinId="3"/>
    <cellStyle name="千位分隔 2" xfId="2" xr:uid="{00000000-0005-0000-0000-000008000000}"/>
    <cellStyle name="千位分隔 2 2" xfId="5" xr:uid="{00000000-0005-0000-0000-000009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1.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19050</xdr:colOff>
      <xdr:row>0</xdr:row>
      <xdr:rowOff>0</xdr:rowOff>
    </xdr:to>
    <xdr:pic>
      <xdr:nvPicPr>
        <xdr:cNvPr id="2" name="Picture 1" descr="a13">
          <a:extLst>
            <a:ext uri="{FF2B5EF4-FFF2-40B4-BE49-F238E27FC236}">
              <a16:creationId xmlns:a16="http://schemas.microsoft.com/office/drawing/2014/main" id="{00000000-0008-0000-1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990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123825</xdr:colOff>
      <xdr:row>0</xdr:row>
      <xdr:rowOff>0</xdr:rowOff>
    </xdr:from>
    <xdr:to>
      <xdr:col>9</xdr:col>
      <xdr:colOff>895350</xdr:colOff>
      <xdr:row>0</xdr:row>
      <xdr:rowOff>0</xdr:rowOff>
    </xdr:to>
    <xdr:sp macro="" textlink="">
      <xdr:nvSpPr>
        <xdr:cNvPr id="3" name="Text Box 2">
          <a:extLst>
            <a:ext uri="{FF2B5EF4-FFF2-40B4-BE49-F238E27FC236}">
              <a16:creationId xmlns:a16="http://schemas.microsoft.com/office/drawing/2014/main" id="{00000000-0008-0000-1000-000003000000}"/>
            </a:ext>
          </a:extLst>
        </xdr:cNvPr>
        <xdr:cNvSpPr txBox="1">
          <a:spLocks noChangeArrowheads="1"/>
        </xdr:cNvSpPr>
      </xdr:nvSpPr>
      <xdr:spPr bwMode="auto">
        <a:xfrm>
          <a:off x="123825" y="0"/>
          <a:ext cx="704532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FF" mc:Ignorable="a14" a14:legacySpreadsheetColorIndex="12"/>
              </a:solidFill>
              <a:miter lim="800000"/>
              <a:headEnd/>
              <a:tailEnd/>
            </a14:hiddenLine>
          </a:ext>
        </a:extLst>
      </xdr:spPr>
      <xdr:txBody>
        <a:bodyPr vertOverflow="clip" wrap="square" lIns="27432" tIns="18288" rIns="0" bIns="0" anchor="t" upright="1"/>
        <a:lstStyle/>
        <a:p>
          <a:pPr algn="l" rtl="0">
            <a:defRPr sz="1000"/>
          </a:pPr>
          <a:r>
            <a:rPr lang="zh-CN" altLang="en-US" sz="1100" b="0" i="0" u="none" strike="noStrike" baseline="0">
              <a:solidFill>
                <a:srgbClr val="000000"/>
              </a:solidFill>
              <a:latin typeface="宋体"/>
              <a:ea typeface="宋体"/>
            </a:rPr>
            <a:t>                                      　　　　　　　　　　　　　　　             </a:t>
          </a:r>
        </a:p>
        <a:p>
          <a:pPr algn="l" rtl="0">
            <a:defRPr sz="1000"/>
          </a:pPr>
          <a:r>
            <a:rPr lang="zh-CN" altLang="en-US" sz="1100" b="0" i="0" u="none" strike="noStrike" baseline="0">
              <a:solidFill>
                <a:srgbClr val="000000"/>
              </a:solidFill>
              <a:latin typeface="宋体"/>
              <a:ea typeface="宋体"/>
            </a:rPr>
            <a:t>客    户 </a:t>
          </a:r>
          <a:r>
            <a:rPr lang="zh-CN" altLang="en-US" sz="1100" b="0" i="0" u="sng" strike="noStrike" baseline="0">
              <a:solidFill>
                <a:srgbClr val="000000"/>
              </a:solidFill>
              <a:latin typeface="宋体"/>
              <a:ea typeface="宋体"/>
            </a:rPr>
            <a:t>              </a:t>
          </a:r>
          <a:r>
            <a:rPr lang="zh-CN" altLang="en-US" sz="1100" b="0" i="0" u="none" strike="noStrike" baseline="0">
              <a:solidFill>
                <a:srgbClr val="000000"/>
              </a:solidFill>
              <a:latin typeface="宋体"/>
              <a:ea typeface="宋体"/>
            </a:rPr>
            <a:t>  编制 </a:t>
          </a:r>
          <a:r>
            <a:rPr lang="zh-CN" altLang="en-US" sz="1100" b="0" i="0" u="sng" strike="noStrike" baseline="0">
              <a:solidFill>
                <a:srgbClr val="000000"/>
              </a:solidFill>
              <a:latin typeface="宋体"/>
              <a:ea typeface="宋体"/>
            </a:rPr>
            <a:t>            </a:t>
          </a:r>
          <a:r>
            <a:rPr lang="zh-CN" altLang="en-US" sz="1100" b="0" i="0" u="none" strike="noStrike" baseline="0">
              <a:solidFill>
                <a:srgbClr val="000000"/>
              </a:solidFill>
              <a:latin typeface="宋体"/>
              <a:ea typeface="宋体"/>
            </a:rPr>
            <a:t>  日期 </a:t>
          </a:r>
          <a:r>
            <a:rPr lang="zh-CN" altLang="en-US" sz="1100" b="0" i="0" u="sng" strike="noStrike" baseline="0">
              <a:solidFill>
                <a:srgbClr val="000000"/>
              </a:solidFill>
              <a:latin typeface="宋体"/>
              <a:ea typeface="宋体"/>
            </a:rPr>
            <a:t>______    </a:t>
          </a:r>
          <a:r>
            <a:rPr lang="zh-CN" altLang="en-US" sz="1100" b="0" i="0" u="none" strike="noStrike" baseline="0">
              <a:solidFill>
                <a:srgbClr val="000000"/>
              </a:solidFill>
              <a:latin typeface="宋体"/>
              <a:ea typeface="宋体"/>
            </a:rPr>
            <a:t>  索引号 </a:t>
          </a:r>
          <a:r>
            <a:rPr lang="zh-CN" altLang="en-US" sz="1100" b="0" i="0" u="sng" strike="noStrike" baseline="0">
              <a:solidFill>
                <a:srgbClr val="000000"/>
              </a:solidFill>
              <a:latin typeface="宋体"/>
              <a:ea typeface="宋体"/>
            </a:rPr>
            <a:t>_  _   ____</a:t>
          </a:r>
          <a:endParaRPr lang="zh-CN" altLang="en-US" sz="1100" b="0" i="0" u="none" strike="noStrike" baseline="0">
            <a:solidFill>
              <a:srgbClr val="000000"/>
            </a:solidFill>
            <a:latin typeface="宋体"/>
            <a:ea typeface="宋体"/>
          </a:endParaRPr>
        </a:p>
        <a:p>
          <a:pPr algn="l" rtl="0">
            <a:defRPr sz="1000"/>
          </a:pPr>
          <a:r>
            <a:rPr lang="zh-CN" altLang="en-US" sz="1100" b="0" i="0" u="none" strike="noStrike" baseline="0">
              <a:solidFill>
                <a:srgbClr val="000000"/>
              </a:solidFill>
              <a:latin typeface="宋体"/>
              <a:ea typeface="宋体"/>
            </a:rPr>
            <a:t>项    目 </a:t>
          </a:r>
          <a:r>
            <a:rPr lang="zh-CN" altLang="en-US" sz="1100" b="0" i="0" u="sng" strike="noStrike" baseline="0">
              <a:solidFill>
                <a:srgbClr val="000000"/>
              </a:solidFill>
              <a:latin typeface="宋体"/>
              <a:ea typeface="宋体"/>
            </a:rPr>
            <a:t>              </a:t>
          </a:r>
          <a:r>
            <a:rPr lang="zh-CN" altLang="en-US" sz="1100" b="0" i="0" u="sng" strike="noStrike" baseline="0">
              <a:solidFill>
                <a:srgbClr val="FFFFFF"/>
              </a:solidFill>
              <a:latin typeface="宋体"/>
              <a:ea typeface="宋体"/>
            </a:rPr>
            <a:t>.</a:t>
          </a:r>
          <a:r>
            <a:rPr lang="zh-CN" altLang="en-US" sz="1100" b="0" i="0" u="none" strike="noStrike" baseline="0">
              <a:solidFill>
                <a:srgbClr val="FFFFFF"/>
              </a:solidFill>
              <a:latin typeface="宋体"/>
              <a:ea typeface="宋体"/>
            </a:rPr>
            <a:t> </a:t>
          </a:r>
          <a:r>
            <a:rPr lang="zh-CN" altLang="en-US" sz="1100" b="0" i="0" u="none" strike="noStrike" baseline="0">
              <a:solidFill>
                <a:srgbClr val="000000"/>
              </a:solidFill>
              <a:latin typeface="宋体"/>
              <a:ea typeface="宋体"/>
            </a:rPr>
            <a:t>                                             </a:t>
          </a:r>
        </a:p>
        <a:p>
          <a:pPr algn="l" rtl="0">
            <a:defRPr sz="1000"/>
          </a:pPr>
          <a:r>
            <a:rPr lang="zh-CN" altLang="en-US" sz="1100" b="0" i="0" u="none" strike="noStrike" baseline="0">
              <a:solidFill>
                <a:srgbClr val="000000"/>
              </a:solidFill>
              <a:latin typeface="宋体"/>
              <a:ea typeface="宋体"/>
            </a:rPr>
            <a:t>会计期间 </a:t>
          </a:r>
          <a:r>
            <a:rPr lang="zh-CN" altLang="en-US" sz="1100" b="0" i="0" u="sng" strike="noStrike" baseline="0">
              <a:solidFill>
                <a:srgbClr val="000000"/>
              </a:solidFill>
              <a:latin typeface="宋体"/>
              <a:ea typeface="宋体"/>
            </a:rPr>
            <a:t>              </a:t>
          </a:r>
          <a:r>
            <a:rPr lang="zh-CN" altLang="en-US" sz="1100" b="0" i="0" u="none" strike="noStrike" baseline="0">
              <a:solidFill>
                <a:srgbClr val="000000"/>
              </a:solidFill>
              <a:latin typeface="宋体"/>
              <a:ea typeface="宋体"/>
            </a:rPr>
            <a:t>  复核 </a:t>
          </a:r>
          <a:r>
            <a:rPr lang="zh-CN" altLang="en-US" sz="1100" b="0" i="0" u="sng" strike="noStrike" baseline="0">
              <a:solidFill>
                <a:srgbClr val="000000"/>
              </a:solidFill>
              <a:latin typeface="宋体"/>
              <a:ea typeface="宋体"/>
            </a:rPr>
            <a:t>            </a:t>
          </a:r>
          <a:r>
            <a:rPr lang="zh-CN" altLang="en-US" sz="1100" b="0" i="0" u="none" strike="noStrike" baseline="0">
              <a:solidFill>
                <a:srgbClr val="000000"/>
              </a:solidFill>
              <a:latin typeface="宋体"/>
              <a:ea typeface="宋体"/>
            </a:rPr>
            <a:t>  日期 </a:t>
          </a:r>
          <a:r>
            <a:rPr lang="zh-CN" altLang="en-US" sz="1100" b="0" i="0" u="sng" strike="noStrike" baseline="0">
              <a:solidFill>
                <a:srgbClr val="000000"/>
              </a:solidFill>
              <a:latin typeface="宋体"/>
              <a:ea typeface="宋体"/>
            </a:rPr>
            <a:t>          </a:t>
          </a:r>
          <a:r>
            <a:rPr lang="zh-CN" altLang="en-US" sz="1100" b="0" i="0" u="none" strike="noStrike" baseline="0">
              <a:solidFill>
                <a:srgbClr val="000000"/>
              </a:solidFill>
              <a:latin typeface="宋体"/>
              <a:ea typeface="宋体"/>
            </a:rPr>
            <a:t>  页  次 </a:t>
          </a:r>
          <a:r>
            <a:rPr lang="zh-CN" altLang="en-US" sz="1100" b="0" i="0" u="sng" strike="noStrike" baseline="0">
              <a:solidFill>
                <a:srgbClr val="000000"/>
              </a:solidFill>
              <a:latin typeface="宋体"/>
              <a:ea typeface="宋体"/>
            </a:rPr>
            <a:t>           </a:t>
          </a:r>
          <a:r>
            <a:rPr lang="zh-CN" altLang="en-US" sz="1100" b="0" i="0" u="sng" strike="noStrike" baseline="0">
              <a:solidFill>
                <a:srgbClr val="FFFFFF"/>
              </a:solidFill>
              <a:latin typeface="宋体"/>
              <a:ea typeface="宋体"/>
            </a:rPr>
            <a:t>.</a:t>
          </a:r>
          <a:r>
            <a:rPr lang="zh-CN" altLang="en-US" sz="1100" b="0" i="0" u="none" strike="noStrike" baseline="0">
              <a:solidFill>
                <a:srgbClr val="FFFFFF"/>
              </a:solidFill>
              <a:latin typeface="宋体"/>
              <a:ea typeface="宋体"/>
            </a:rPr>
            <a:t> </a:t>
          </a:r>
          <a:r>
            <a:rPr lang="zh-CN" altLang="en-US" sz="1100" b="0" i="0" u="none" strike="noStrike" baseline="0">
              <a:solidFill>
                <a:srgbClr val="000000"/>
              </a:solidFill>
              <a:latin typeface="宋体"/>
              <a:ea typeface="宋体"/>
            </a:rPr>
            <a:t>　　　　　　　　　　　　　　　　           </a:t>
          </a:r>
        </a:p>
        <a:p>
          <a:pPr algn="l" rtl="0">
            <a:defRPr sz="1000"/>
          </a:pPr>
          <a:r>
            <a:rPr lang="zh-CN" altLang="en-US" sz="1100" b="0" i="0" u="none" strike="noStrike" baseline="0">
              <a:solidFill>
                <a:srgbClr val="000000"/>
              </a:solidFill>
              <a:latin typeface="宋体"/>
              <a:ea typeface="宋体"/>
            </a:rPr>
            <a:t>                                     　　　　　　　　　　                        </a:t>
          </a:r>
          <a:endParaRPr lang="zh-CN" altLang="en-US"/>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dministrator/Desktop/&#24207;&#26102;&#3613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03&#24212;&#20184;&#32844;&#24037;&#34218;&#37228;&#31185;&#30446;&#20313;&#39069;&#34920;&#21644;&#24207;&#26102;&#3613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序时账 "/>
      <sheetName val="科目余额表"/>
    </sheetNames>
    <sheetDataSet>
      <sheetData sheetId="0"/>
      <sheetData sheetId="1">
        <row r="3">
          <cell r="D3">
            <v>4403153.87</v>
          </cell>
          <cell r="E3">
            <v>28016980.23</v>
          </cell>
          <cell r="F3">
            <v>27721554.400000002</v>
          </cell>
          <cell r="H3">
            <v>4107728.04</v>
          </cell>
        </row>
        <row r="5">
          <cell r="D5">
            <v>3781476.25</v>
          </cell>
        </row>
        <row r="7">
          <cell r="F7">
            <v>985437.36</v>
          </cell>
        </row>
        <row r="8">
          <cell r="F8">
            <v>14141.14</v>
          </cell>
        </row>
        <row r="9">
          <cell r="F9">
            <v>39204.080000000002</v>
          </cell>
        </row>
        <row r="10">
          <cell r="D10">
            <v>482385.08</v>
          </cell>
        </row>
        <row r="11">
          <cell r="D11">
            <v>54491.91</v>
          </cell>
        </row>
        <row r="17">
          <cell r="E17">
            <v>273095.41000000003</v>
          </cell>
        </row>
        <row r="18">
          <cell r="E18">
            <v>-19662.349999999999</v>
          </cell>
        </row>
        <row r="19">
          <cell r="E19">
            <v>19128.909999999996</v>
          </cell>
        </row>
        <row r="27">
          <cell r="E27">
            <v>214008.25</v>
          </cell>
        </row>
        <row r="28">
          <cell r="E28">
            <v>6481.1100000000006</v>
          </cell>
        </row>
        <row r="29">
          <cell r="E29">
            <v>17315.490000000002</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序时账 "/>
      <sheetName val="薪酬贷方的对方科目"/>
      <sheetName val="科目余额表"/>
    </sheetNames>
    <sheetDataSet>
      <sheetData sheetId="0"/>
      <sheetData sheetId="1"/>
      <sheetData sheetId="2">
        <row r="3">
          <cell r="F3">
            <v>27721554.400000002</v>
          </cell>
        </row>
        <row r="5">
          <cell r="F5">
            <v>21514423.940000001</v>
          </cell>
        </row>
      </sheetData>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737"/>
  <sheetViews>
    <sheetView workbookViewId="0">
      <selection activeCell="A16" sqref="A16:J16"/>
    </sheetView>
  </sheetViews>
  <sheetFormatPr defaultRowHeight="12"/>
  <cols>
    <col min="1" max="1" width="8.125" style="28" customWidth="1"/>
    <col min="2" max="2" width="10.875" style="28" customWidth="1"/>
    <col min="3" max="3" width="10.75" style="28" customWidth="1"/>
    <col min="4" max="4" width="4.625" style="28" customWidth="1"/>
    <col min="5" max="5" width="11.125" style="28" customWidth="1"/>
    <col min="6" max="6" width="0.375" style="28" customWidth="1"/>
    <col min="7" max="7" width="10.5" style="28" customWidth="1"/>
    <col min="8" max="8" width="6.625" style="28" customWidth="1"/>
    <col min="9" max="256" width="9" style="28"/>
    <col min="257" max="257" width="8.125" style="28" customWidth="1"/>
    <col min="258" max="258" width="10.875" style="28" customWidth="1"/>
    <col min="259" max="259" width="10.75" style="28" customWidth="1"/>
    <col min="260" max="260" width="4.625" style="28" customWidth="1"/>
    <col min="261" max="261" width="11.125" style="28" customWidth="1"/>
    <col min="262" max="262" width="0.375" style="28" customWidth="1"/>
    <col min="263" max="263" width="10.5" style="28" customWidth="1"/>
    <col min="264" max="264" width="6.625" style="28" customWidth="1"/>
    <col min="265" max="512" width="9" style="28"/>
    <col min="513" max="513" width="8.125" style="28" customWidth="1"/>
    <col min="514" max="514" width="10.875" style="28" customWidth="1"/>
    <col min="515" max="515" width="10.75" style="28" customWidth="1"/>
    <col min="516" max="516" width="4.625" style="28" customWidth="1"/>
    <col min="517" max="517" width="11.125" style="28" customWidth="1"/>
    <col min="518" max="518" width="0.375" style="28" customWidth="1"/>
    <col min="519" max="519" width="10.5" style="28" customWidth="1"/>
    <col min="520" max="520" width="6.625" style="28" customWidth="1"/>
    <col min="521" max="768" width="9" style="28"/>
    <col min="769" max="769" width="8.125" style="28" customWidth="1"/>
    <col min="770" max="770" width="10.875" style="28" customWidth="1"/>
    <col min="771" max="771" width="10.75" style="28" customWidth="1"/>
    <col min="772" max="772" width="4.625" style="28" customWidth="1"/>
    <col min="773" max="773" width="11.125" style="28" customWidth="1"/>
    <col min="774" max="774" width="0.375" style="28" customWidth="1"/>
    <col min="775" max="775" width="10.5" style="28" customWidth="1"/>
    <col min="776" max="776" width="6.625" style="28" customWidth="1"/>
    <col min="777" max="1024" width="9" style="28"/>
    <col min="1025" max="1025" width="8.125" style="28" customWidth="1"/>
    <col min="1026" max="1026" width="10.875" style="28" customWidth="1"/>
    <col min="1027" max="1027" width="10.75" style="28" customWidth="1"/>
    <col min="1028" max="1028" width="4.625" style="28" customWidth="1"/>
    <col min="1029" max="1029" width="11.125" style="28" customWidth="1"/>
    <col min="1030" max="1030" width="0.375" style="28" customWidth="1"/>
    <col min="1031" max="1031" width="10.5" style="28" customWidth="1"/>
    <col min="1032" max="1032" width="6.625" style="28" customWidth="1"/>
    <col min="1033" max="1280" width="9" style="28"/>
    <col min="1281" max="1281" width="8.125" style="28" customWidth="1"/>
    <col min="1282" max="1282" width="10.875" style="28" customWidth="1"/>
    <col min="1283" max="1283" width="10.75" style="28" customWidth="1"/>
    <col min="1284" max="1284" width="4.625" style="28" customWidth="1"/>
    <col min="1285" max="1285" width="11.125" style="28" customWidth="1"/>
    <col min="1286" max="1286" width="0.375" style="28" customWidth="1"/>
    <col min="1287" max="1287" width="10.5" style="28" customWidth="1"/>
    <col min="1288" max="1288" width="6.625" style="28" customWidth="1"/>
    <col min="1289" max="1536" width="9" style="28"/>
    <col min="1537" max="1537" width="8.125" style="28" customWidth="1"/>
    <col min="1538" max="1538" width="10.875" style="28" customWidth="1"/>
    <col min="1539" max="1539" width="10.75" style="28" customWidth="1"/>
    <col min="1540" max="1540" width="4.625" style="28" customWidth="1"/>
    <col min="1541" max="1541" width="11.125" style="28" customWidth="1"/>
    <col min="1542" max="1542" width="0.375" style="28" customWidth="1"/>
    <col min="1543" max="1543" width="10.5" style="28" customWidth="1"/>
    <col min="1544" max="1544" width="6.625" style="28" customWidth="1"/>
    <col min="1545" max="1792" width="9" style="28"/>
    <col min="1793" max="1793" width="8.125" style="28" customWidth="1"/>
    <col min="1794" max="1794" width="10.875" style="28" customWidth="1"/>
    <col min="1795" max="1795" width="10.75" style="28" customWidth="1"/>
    <col min="1796" max="1796" width="4.625" style="28" customWidth="1"/>
    <col min="1797" max="1797" width="11.125" style="28" customWidth="1"/>
    <col min="1798" max="1798" width="0.375" style="28" customWidth="1"/>
    <col min="1799" max="1799" width="10.5" style="28" customWidth="1"/>
    <col min="1800" max="1800" width="6.625" style="28" customWidth="1"/>
    <col min="1801" max="2048" width="9" style="28"/>
    <col min="2049" max="2049" width="8.125" style="28" customWidth="1"/>
    <col min="2050" max="2050" width="10.875" style="28" customWidth="1"/>
    <col min="2051" max="2051" width="10.75" style="28" customWidth="1"/>
    <col min="2052" max="2052" width="4.625" style="28" customWidth="1"/>
    <col min="2053" max="2053" width="11.125" style="28" customWidth="1"/>
    <col min="2054" max="2054" width="0.375" style="28" customWidth="1"/>
    <col min="2055" max="2055" width="10.5" style="28" customWidth="1"/>
    <col min="2056" max="2056" width="6.625" style="28" customWidth="1"/>
    <col min="2057" max="2304" width="9" style="28"/>
    <col min="2305" max="2305" width="8.125" style="28" customWidth="1"/>
    <col min="2306" max="2306" width="10.875" style="28" customWidth="1"/>
    <col min="2307" max="2307" width="10.75" style="28" customWidth="1"/>
    <col min="2308" max="2308" width="4.625" style="28" customWidth="1"/>
    <col min="2309" max="2309" width="11.125" style="28" customWidth="1"/>
    <col min="2310" max="2310" width="0.375" style="28" customWidth="1"/>
    <col min="2311" max="2311" width="10.5" style="28" customWidth="1"/>
    <col min="2312" max="2312" width="6.625" style="28" customWidth="1"/>
    <col min="2313" max="2560" width="9" style="28"/>
    <col min="2561" max="2561" width="8.125" style="28" customWidth="1"/>
    <col min="2562" max="2562" width="10.875" style="28" customWidth="1"/>
    <col min="2563" max="2563" width="10.75" style="28" customWidth="1"/>
    <col min="2564" max="2564" width="4.625" style="28" customWidth="1"/>
    <col min="2565" max="2565" width="11.125" style="28" customWidth="1"/>
    <col min="2566" max="2566" width="0.375" style="28" customWidth="1"/>
    <col min="2567" max="2567" width="10.5" style="28" customWidth="1"/>
    <col min="2568" max="2568" width="6.625" style="28" customWidth="1"/>
    <col min="2569" max="2816" width="9" style="28"/>
    <col min="2817" max="2817" width="8.125" style="28" customWidth="1"/>
    <col min="2818" max="2818" width="10.875" style="28" customWidth="1"/>
    <col min="2819" max="2819" width="10.75" style="28" customWidth="1"/>
    <col min="2820" max="2820" width="4.625" style="28" customWidth="1"/>
    <col min="2821" max="2821" width="11.125" style="28" customWidth="1"/>
    <col min="2822" max="2822" width="0.375" style="28" customWidth="1"/>
    <col min="2823" max="2823" width="10.5" style="28" customWidth="1"/>
    <col min="2824" max="2824" width="6.625" style="28" customWidth="1"/>
    <col min="2825" max="3072" width="9" style="28"/>
    <col min="3073" max="3073" width="8.125" style="28" customWidth="1"/>
    <col min="3074" max="3074" width="10.875" style="28" customWidth="1"/>
    <col min="3075" max="3075" width="10.75" style="28" customWidth="1"/>
    <col min="3076" max="3076" width="4.625" style="28" customWidth="1"/>
    <col min="3077" max="3077" width="11.125" style="28" customWidth="1"/>
    <col min="3078" max="3078" width="0.375" style="28" customWidth="1"/>
    <col min="3079" max="3079" width="10.5" style="28" customWidth="1"/>
    <col min="3080" max="3080" width="6.625" style="28" customWidth="1"/>
    <col min="3081" max="3328" width="9" style="28"/>
    <col min="3329" max="3329" width="8.125" style="28" customWidth="1"/>
    <col min="3330" max="3330" width="10.875" style="28" customWidth="1"/>
    <col min="3331" max="3331" width="10.75" style="28" customWidth="1"/>
    <col min="3332" max="3332" width="4.625" style="28" customWidth="1"/>
    <col min="3333" max="3333" width="11.125" style="28" customWidth="1"/>
    <col min="3334" max="3334" width="0.375" style="28" customWidth="1"/>
    <col min="3335" max="3335" width="10.5" style="28" customWidth="1"/>
    <col min="3336" max="3336" width="6.625" style="28" customWidth="1"/>
    <col min="3337" max="3584" width="9" style="28"/>
    <col min="3585" max="3585" width="8.125" style="28" customWidth="1"/>
    <col min="3586" max="3586" width="10.875" style="28" customWidth="1"/>
    <col min="3587" max="3587" width="10.75" style="28" customWidth="1"/>
    <col min="3588" max="3588" width="4.625" style="28" customWidth="1"/>
    <col min="3589" max="3589" width="11.125" style="28" customWidth="1"/>
    <col min="3590" max="3590" width="0.375" style="28" customWidth="1"/>
    <col min="3591" max="3591" width="10.5" style="28" customWidth="1"/>
    <col min="3592" max="3592" width="6.625" style="28" customWidth="1"/>
    <col min="3593" max="3840" width="9" style="28"/>
    <col min="3841" max="3841" width="8.125" style="28" customWidth="1"/>
    <col min="3842" max="3842" width="10.875" style="28" customWidth="1"/>
    <col min="3843" max="3843" width="10.75" style="28" customWidth="1"/>
    <col min="3844" max="3844" width="4.625" style="28" customWidth="1"/>
    <col min="3845" max="3845" width="11.125" style="28" customWidth="1"/>
    <col min="3846" max="3846" width="0.375" style="28" customWidth="1"/>
    <col min="3847" max="3847" width="10.5" style="28" customWidth="1"/>
    <col min="3848" max="3848" width="6.625" style="28" customWidth="1"/>
    <col min="3849" max="4096" width="9" style="28"/>
    <col min="4097" max="4097" width="8.125" style="28" customWidth="1"/>
    <col min="4098" max="4098" width="10.875" style="28" customWidth="1"/>
    <col min="4099" max="4099" width="10.75" style="28" customWidth="1"/>
    <col min="4100" max="4100" width="4.625" style="28" customWidth="1"/>
    <col min="4101" max="4101" width="11.125" style="28" customWidth="1"/>
    <col min="4102" max="4102" width="0.375" style="28" customWidth="1"/>
    <col min="4103" max="4103" width="10.5" style="28" customWidth="1"/>
    <col min="4104" max="4104" width="6.625" style="28" customWidth="1"/>
    <col min="4105" max="4352" width="9" style="28"/>
    <col min="4353" max="4353" width="8.125" style="28" customWidth="1"/>
    <col min="4354" max="4354" width="10.875" style="28" customWidth="1"/>
    <col min="4355" max="4355" width="10.75" style="28" customWidth="1"/>
    <col min="4356" max="4356" width="4.625" style="28" customWidth="1"/>
    <col min="4357" max="4357" width="11.125" style="28" customWidth="1"/>
    <col min="4358" max="4358" width="0.375" style="28" customWidth="1"/>
    <col min="4359" max="4359" width="10.5" style="28" customWidth="1"/>
    <col min="4360" max="4360" width="6.625" style="28" customWidth="1"/>
    <col min="4361" max="4608" width="9" style="28"/>
    <col min="4609" max="4609" width="8.125" style="28" customWidth="1"/>
    <col min="4610" max="4610" width="10.875" style="28" customWidth="1"/>
    <col min="4611" max="4611" width="10.75" style="28" customWidth="1"/>
    <col min="4612" max="4612" width="4.625" style="28" customWidth="1"/>
    <col min="4613" max="4613" width="11.125" style="28" customWidth="1"/>
    <col min="4614" max="4614" width="0.375" style="28" customWidth="1"/>
    <col min="4615" max="4615" width="10.5" style="28" customWidth="1"/>
    <col min="4616" max="4616" width="6.625" style="28" customWidth="1"/>
    <col min="4617" max="4864" width="9" style="28"/>
    <col min="4865" max="4865" width="8.125" style="28" customWidth="1"/>
    <col min="4866" max="4866" width="10.875" style="28" customWidth="1"/>
    <col min="4867" max="4867" width="10.75" style="28" customWidth="1"/>
    <col min="4868" max="4868" width="4.625" style="28" customWidth="1"/>
    <col min="4869" max="4869" width="11.125" style="28" customWidth="1"/>
    <col min="4870" max="4870" width="0.375" style="28" customWidth="1"/>
    <col min="4871" max="4871" width="10.5" style="28" customWidth="1"/>
    <col min="4872" max="4872" width="6.625" style="28" customWidth="1"/>
    <col min="4873" max="5120" width="9" style="28"/>
    <col min="5121" max="5121" width="8.125" style="28" customWidth="1"/>
    <col min="5122" max="5122" width="10.875" style="28" customWidth="1"/>
    <col min="5123" max="5123" width="10.75" style="28" customWidth="1"/>
    <col min="5124" max="5124" width="4.625" style="28" customWidth="1"/>
    <col min="5125" max="5125" width="11.125" style="28" customWidth="1"/>
    <col min="5126" max="5126" width="0.375" style="28" customWidth="1"/>
    <col min="5127" max="5127" width="10.5" style="28" customWidth="1"/>
    <col min="5128" max="5128" width="6.625" style="28" customWidth="1"/>
    <col min="5129" max="5376" width="9" style="28"/>
    <col min="5377" max="5377" width="8.125" style="28" customWidth="1"/>
    <col min="5378" max="5378" width="10.875" style="28" customWidth="1"/>
    <col min="5379" max="5379" width="10.75" style="28" customWidth="1"/>
    <col min="5380" max="5380" width="4.625" style="28" customWidth="1"/>
    <col min="5381" max="5381" width="11.125" style="28" customWidth="1"/>
    <col min="5382" max="5382" width="0.375" style="28" customWidth="1"/>
    <col min="5383" max="5383" width="10.5" style="28" customWidth="1"/>
    <col min="5384" max="5384" width="6.625" style="28" customWidth="1"/>
    <col min="5385" max="5632" width="9" style="28"/>
    <col min="5633" max="5633" width="8.125" style="28" customWidth="1"/>
    <col min="5634" max="5634" width="10.875" style="28" customWidth="1"/>
    <col min="5635" max="5635" width="10.75" style="28" customWidth="1"/>
    <col min="5636" max="5636" width="4.625" style="28" customWidth="1"/>
    <col min="5637" max="5637" width="11.125" style="28" customWidth="1"/>
    <col min="5638" max="5638" width="0.375" style="28" customWidth="1"/>
    <col min="5639" max="5639" width="10.5" style="28" customWidth="1"/>
    <col min="5640" max="5640" width="6.625" style="28" customWidth="1"/>
    <col min="5641" max="5888" width="9" style="28"/>
    <col min="5889" max="5889" width="8.125" style="28" customWidth="1"/>
    <col min="5890" max="5890" width="10.875" style="28" customWidth="1"/>
    <col min="5891" max="5891" width="10.75" style="28" customWidth="1"/>
    <col min="5892" max="5892" width="4.625" style="28" customWidth="1"/>
    <col min="5893" max="5893" width="11.125" style="28" customWidth="1"/>
    <col min="5894" max="5894" width="0.375" style="28" customWidth="1"/>
    <col min="5895" max="5895" width="10.5" style="28" customWidth="1"/>
    <col min="5896" max="5896" width="6.625" style="28" customWidth="1"/>
    <col min="5897" max="6144" width="9" style="28"/>
    <col min="6145" max="6145" width="8.125" style="28" customWidth="1"/>
    <col min="6146" max="6146" width="10.875" style="28" customWidth="1"/>
    <col min="6147" max="6147" width="10.75" style="28" customWidth="1"/>
    <col min="6148" max="6148" width="4.625" style="28" customWidth="1"/>
    <col min="6149" max="6149" width="11.125" style="28" customWidth="1"/>
    <col min="6150" max="6150" width="0.375" style="28" customWidth="1"/>
    <col min="6151" max="6151" width="10.5" style="28" customWidth="1"/>
    <col min="6152" max="6152" width="6.625" style="28" customWidth="1"/>
    <col min="6153" max="6400" width="9" style="28"/>
    <col min="6401" max="6401" width="8.125" style="28" customWidth="1"/>
    <col min="6402" max="6402" width="10.875" style="28" customWidth="1"/>
    <col min="6403" max="6403" width="10.75" style="28" customWidth="1"/>
    <col min="6404" max="6404" width="4.625" style="28" customWidth="1"/>
    <col min="6405" max="6405" width="11.125" style="28" customWidth="1"/>
    <col min="6406" max="6406" width="0.375" style="28" customWidth="1"/>
    <col min="6407" max="6407" width="10.5" style="28" customWidth="1"/>
    <col min="6408" max="6408" width="6.625" style="28" customWidth="1"/>
    <col min="6409" max="6656" width="9" style="28"/>
    <col min="6657" max="6657" width="8.125" style="28" customWidth="1"/>
    <col min="6658" max="6658" width="10.875" style="28" customWidth="1"/>
    <col min="6659" max="6659" width="10.75" style="28" customWidth="1"/>
    <col min="6660" max="6660" width="4.625" style="28" customWidth="1"/>
    <col min="6661" max="6661" width="11.125" style="28" customWidth="1"/>
    <col min="6662" max="6662" width="0.375" style="28" customWidth="1"/>
    <col min="6663" max="6663" width="10.5" style="28" customWidth="1"/>
    <col min="6664" max="6664" width="6.625" style="28" customWidth="1"/>
    <col min="6665" max="6912" width="9" style="28"/>
    <col min="6913" max="6913" width="8.125" style="28" customWidth="1"/>
    <col min="6914" max="6914" width="10.875" style="28" customWidth="1"/>
    <col min="6915" max="6915" width="10.75" style="28" customWidth="1"/>
    <col min="6916" max="6916" width="4.625" style="28" customWidth="1"/>
    <col min="6917" max="6917" width="11.125" style="28" customWidth="1"/>
    <col min="6918" max="6918" width="0.375" style="28" customWidth="1"/>
    <col min="6919" max="6919" width="10.5" style="28" customWidth="1"/>
    <col min="6920" max="6920" width="6.625" style="28" customWidth="1"/>
    <col min="6921" max="7168" width="9" style="28"/>
    <col min="7169" max="7169" width="8.125" style="28" customWidth="1"/>
    <col min="7170" max="7170" width="10.875" style="28" customWidth="1"/>
    <col min="7171" max="7171" width="10.75" style="28" customWidth="1"/>
    <col min="7172" max="7172" width="4.625" style="28" customWidth="1"/>
    <col min="7173" max="7173" width="11.125" style="28" customWidth="1"/>
    <col min="7174" max="7174" width="0.375" style="28" customWidth="1"/>
    <col min="7175" max="7175" width="10.5" style="28" customWidth="1"/>
    <col min="7176" max="7176" width="6.625" style="28" customWidth="1"/>
    <col min="7177" max="7424" width="9" style="28"/>
    <col min="7425" max="7425" width="8.125" style="28" customWidth="1"/>
    <col min="7426" max="7426" width="10.875" style="28" customWidth="1"/>
    <col min="7427" max="7427" width="10.75" style="28" customWidth="1"/>
    <col min="7428" max="7428" width="4.625" style="28" customWidth="1"/>
    <col min="7429" max="7429" width="11.125" style="28" customWidth="1"/>
    <col min="7430" max="7430" width="0.375" style="28" customWidth="1"/>
    <col min="7431" max="7431" width="10.5" style="28" customWidth="1"/>
    <col min="7432" max="7432" width="6.625" style="28" customWidth="1"/>
    <col min="7433" max="7680" width="9" style="28"/>
    <col min="7681" max="7681" width="8.125" style="28" customWidth="1"/>
    <col min="7682" max="7682" width="10.875" style="28" customWidth="1"/>
    <col min="7683" max="7683" width="10.75" style="28" customWidth="1"/>
    <col min="7684" max="7684" width="4.625" style="28" customWidth="1"/>
    <col min="7685" max="7685" width="11.125" style="28" customWidth="1"/>
    <col min="7686" max="7686" width="0.375" style="28" customWidth="1"/>
    <col min="7687" max="7687" width="10.5" style="28" customWidth="1"/>
    <col min="7688" max="7688" width="6.625" style="28" customWidth="1"/>
    <col min="7689" max="7936" width="9" style="28"/>
    <col min="7937" max="7937" width="8.125" style="28" customWidth="1"/>
    <col min="7938" max="7938" width="10.875" style="28" customWidth="1"/>
    <col min="7939" max="7939" width="10.75" style="28" customWidth="1"/>
    <col min="7940" max="7940" width="4.625" style="28" customWidth="1"/>
    <col min="7941" max="7941" width="11.125" style="28" customWidth="1"/>
    <col min="7942" max="7942" width="0.375" style="28" customWidth="1"/>
    <col min="7943" max="7943" width="10.5" style="28" customWidth="1"/>
    <col min="7944" max="7944" width="6.625" style="28" customWidth="1"/>
    <col min="7945" max="8192" width="9" style="28"/>
    <col min="8193" max="8193" width="8.125" style="28" customWidth="1"/>
    <col min="8194" max="8194" width="10.875" style="28" customWidth="1"/>
    <col min="8195" max="8195" width="10.75" style="28" customWidth="1"/>
    <col min="8196" max="8196" width="4.625" style="28" customWidth="1"/>
    <col min="8197" max="8197" width="11.125" style="28" customWidth="1"/>
    <col min="8198" max="8198" width="0.375" style="28" customWidth="1"/>
    <col min="8199" max="8199" width="10.5" style="28" customWidth="1"/>
    <col min="8200" max="8200" width="6.625" style="28" customWidth="1"/>
    <col min="8201" max="8448" width="9" style="28"/>
    <col min="8449" max="8449" width="8.125" style="28" customWidth="1"/>
    <col min="8450" max="8450" width="10.875" style="28" customWidth="1"/>
    <col min="8451" max="8451" width="10.75" style="28" customWidth="1"/>
    <col min="8452" max="8452" width="4.625" style="28" customWidth="1"/>
    <col min="8453" max="8453" width="11.125" style="28" customWidth="1"/>
    <col min="8454" max="8454" width="0.375" style="28" customWidth="1"/>
    <col min="8455" max="8455" width="10.5" style="28" customWidth="1"/>
    <col min="8456" max="8456" width="6.625" style="28" customWidth="1"/>
    <col min="8457" max="8704" width="9" style="28"/>
    <col min="8705" max="8705" width="8.125" style="28" customWidth="1"/>
    <col min="8706" max="8706" width="10.875" style="28" customWidth="1"/>
    <col min="8707" max="8707" width="10.75" style="28" customWidth="1"/>
    <col min="8708" max="8708" width="4.625" style="28" customWidth="1"/>
    <col min="8709" max="8709" width="11.125" style="28" customWidth="1"/>
    <col min="8710" max="8710" width="0.375" style="28" customWidth="1"/>
    <col min="8711" max="8711" width="10.5" style="28" customWidth="1"/>
    <col min="8712" max="8712" width="6.625" style="28" customWidth="1"/>
    <col min="8713" max="8960" width="9" style="28"/>
    <col min="8961" max="8961" width="8.125" style="28" customWidth="1"/>
    <col min="8962" max="8962" width="10.875" style="28" customWidth="1"/>
    <col min="8963" max="8963" width="10.75" style="28" customWidth="1"/>
    <col min="8964" max="8964" width="4.625" style="28" customWidth="1"/>
    <col min="8965" max="8965" width="11.125" style="28" customWidth="1"/>
    <col min="8966" max="8966" width="0.375" style="28" customWidth="1"/>
    <col min="8967" max="8967" width="10.5" style="28" customWidth="1"/>
    <col min="8968" max="8968" width="6.625" style="28" customWidth="1"/>
    <col min="8969" max="9216" width="9" style="28"/>
    <col min="9217" max="9217" width="8.125" style="28" customWidth="1"/>
    <col min="9218" max="9218" width="10.875" style="28" customWidth="1"/>
    <col min="9219" max="9219" width="10.75" style="28" customWidth="1"/>
    <col min="9220" max="9220" width="4.625" style="28" customWidth="1"/>
    <col min="9221" max="9221" width="11.125" style="28" customWidth="1"/>
    <col min="9222" max="9222" width="0.375" style="28" customWidth="1"/>
    <col min="9223" max="9223" width="10.5" style="28" customWidth="1"/>
    <col min="9224" max="9224" width="6.625" style="28" customWidth="1"/>
    <col min="9225" max="9472" width="9" style="28"/>
    <col min="9473" max="9473" width="8.125" style="28" customWidth="1"/>
    <col min="9474" max="9474" width="10.875" style="28" customWidth="1"/>
    <col min="9475" max="9475" width="10.75" style="28" customWidth="1"/>
    <col min="9476" max="9476" width="4.625" style="28" customWidth="1"/>
    <col min="9477" max="9477" width="11.125" style="28" customWidth="1"/>
    <col min="9478" max="9478" width="0.375" style="28" customWidth="1"/>
    <col min="9479" max="9479" width="10.5" style="28" customWidth="1"/>
    <col min="9480" max="9480" width="6.625" style="28" customWidth="1"/>
    <col min="9481" max="9728" width="9" style="28"/>
    <col min="9729" max="9729" width="8.125" style="28" customWidth="1"/>
    <col min="9730" max="9730" width="10.875" style="28" customWidth="1"/>
    <col min="9731" max="9731" width="10.75" style="28" customWidth="1"/>
    <col min="9732" max="9732" width="4.625" style="28" customWidth="1"/>
    <col min="9733" max="9733" width="11.125" style="28" customWidth="1"/>
    <col min="9734" max="9734" width="0.375" style="28" customWidth="1"/>
    <col min="9735" max="9735" width="10.5" style="28" customWidth="1"/>
    <col min="9736" max="9736" width="6.625" style="28" customWidth="1"/>
    <col min="9737" max="9984" width="9" style="28"/>
    <col min="9985" max="9985" width="8.125" style="28" customWidth="1"/>
    <col min="9986" max="9986" width="10.875" style="28" customWidth="1"/>
    <col min="9987" max="9987" width="10.75" style="28" customWidth="1"/>
    <col min="9988" max="9988" width="4.625" style="28" customWidth="1"/>
    <col min="9989" max="9989" width="11.125" style="28" customWidth="1"/>
    <col min="9990" max="9990" width="0.375" style="28" customWidth="1"/>
    <col min="9991" max="9991" width="10.5" style="28" customWidth="1"/>
    <col min="9992" max="9992" width="6.625" style="28" customWidth="1"/>
    <col min="9993" max="10240" width="9" style="28"/>
    <col min="10241" max="10241" width="8.125" style="28" customWidth="1"/>
    <col min="10242" max="10242" width="10.875" style="28" customWidth="1"/>
    <col min="10243" max="10243" width="10.75" style="28" customWidth="1"/>
    <col min="10244" max="10244" width="4.625" style="28" customWidth="1"/>
    <col min="10245" max="10245" width="11.125" style="28" customWidth="1"/>
    <col min="10246" max="10246" width="0.375" style="28" customWidth="1"/>
    <col min="10247" max="10247" width="10.5" style="28" customWidth="1"/>
    <col min="10248" max="10248" width="6.625" style="28" customWidth="1"/>
    <col min="10249" max="10496" width="9" style="28"/>
    <col min="10497" max="10497" width="8.125" style="28" customWidth="1"/>
    <col min="10498" max="10498" width="10.875" style="28" customWidth="1"/>
    <col min="10499" max="10499" width="10.75" style="28" customWidth="1"/>
    <col min="10500" max="10500" width="4.625" style="28" customWidth="1"/>
    <col min="10501" max="10501" width="11.125" style="28" customWidth="1"/>
    <col min="10502" max="10502" width="0.375" style="28" customWidth="1"/>
    <col min="10503" max="10503" width="10.5" style="28" customWidth="1"/>
    <col min="10504" max="10504" width="6.625" style="28" customWidth="1"/>
    <col min="10505" max="10752" width="9" style="28"/>
    <col min="10753" max="10753" width="8.125" style="28" customWidth="1"/>
    <col min="10754" max="10754" width="10.875" style="28" customWidth="1"/>
    <col min="10755" max="10755" width="10.75" style="28" customWidth="1"/>
    <col min="10756" max="10756" width="4.625" style="28" customWidth="1"/>
    <col min="10757" max="10757" width="11.125" style="28" customWidth="1"/>
    <col min="10758" max="10758" width="0.375" style="28" customWidth="1"/>
    <col min="10759" max="10759" width="10.5" style="28" customWidth="1"/>
    <col min="10760" max="10760" width="6.625" style="28" customWidth="1"/>
    <col min="10761" max="11008" width="9" style="28"/>
    <col min="11009" max="11009" width="8.125" style="28" customWidth="1"/>
    <col min="11010" max="11010" width="10.875" style="28" customWidth="1"/>
    <col min="11011" max="11011" width="10.75" style="28" customWidth="1"/>
    <col min="11012" max="11012" width="4.625" style="28" customWidth="1"/>
    <col min="11013" max="11013" width="11.125" style="28" customWidth="1"/>
    <col min="11014" max="11014" width="0.375" style="28" customWidth="1"/>
    <col min="11015" max="11015" width="10.5" style="28" customWidth="1"/>
    <col min="11016" max="11016" width="6.625" style="28" customWidth="1"/>
    <col min="11017" max="11264" width="9" style="28"/>
    <col min="11265" max="11265" width="8.125" style="28" customWidth="1"/>
    <col min="11266" max="11266" width="10.875" style="28" customWidth="1"/>
    <col min="11267" max="11267" width="10.75" style="28" customWidth="1"/>
    <col min="11268" max="11268" width="4.625" style="28" customWidth="1"/>
    <col min="11269" max="11269" width="11.125" style="28" customWidth="1"/>
    <col min="11270" max="11270" width="0.375" style="28" customWidth="1"/>
    <col min="11271" max="11271" width="10.5" style="28" customWidth="1"/>
    <col min="11272" max="11272" width="6.625" style="28" customWidth="1"/>
    <col min="11273" max="11520" width="9" style="28"/>
    <col min="11521" max="11521" width="8.125" style="28" customWidth="1"/>
    <col min="11522" max="11522" width="10.875" style="28" customWidth="1"/>
    <col min="11523" max="11523" width="10.75" style="28" customWidth="1"/>
    <col min="11524" max="11524" width="4.625" style="28" customWidth="1"/>
    <col min="11525" max="11525" width="11.125" style="28" customWidth="1"/>
    <col min="11526" max="11526" width="0.375" style="28" customWidth="1"/>
    <col min="11527" max="11527" width="10.5" style="28" customWidth="1"/>
    <col min="11528" max="11528" width="6.625" style="28" customWidth="1"/>
    <col min="11529" max="11776" width="9" style="28"/>
    <col min="11777" max="11777" width="8.125" style="28" customWidth="1"/>
    <col min="11778" max="11778" width="10.875" style="28" customWidth="1"/>
    <col min="11779" max="11779" width="10.75" style="28" customWidth="1"/>
    <col min="11780" max="11780" width="4.625" style="28" customWidth="1"/>
    <col min="11781" max="11781" width="11.125" style="28" customWidth="1"/>
    <col min="11782" max="11782" width="0.375" style="28" customWidth="1"/>
    <col min="11783" max="11783" width="10.5" style="28" customWidth="1"/>
    <col min="11784" max="11784" width="6.625" style="28" customWidth="1"/>
    <col min="11785" max="12032" width="9" style="28"/>
    <col min="12033" max="12033" width="8.125" style="28" customWidth="1"/>
    <col min="12034" max="12034" width="10.875" style="28" customWidth="1"/>
    <col min="12035" max="12035" width="10.75" style="28" customWidth="1"/>
    <col min="12036" max="12036" width="4.625" style="28" customWidth="1"/>
    <col min="12037" max="12037" width="11.125" style="28" customWidth="1"/>
    <col min="12038" max="12038" width="0.375" style="28" customWidth="1"/>
    <col min="12039" max="12039" width="10.5" style="28" customWidth="1"/>
    <col min="12040" max="12040" width="6.625" style="28" customWidth="1"/>
    <col min="12041" max="12288" width="9" style="28"/>
    <col min="12289" max="12289" width="8.125" style="28" customWidth="1"/>
    <col min="12290" max="12290" width="10.875" style="28" customWidth="1"/>
    <col min="12291" max="12291" width="10.75" style="28" customWidth="1"/>
    <col min="12292" max="12292" width="4.625" style="28" customWidth="1"/>
    <col min="12293" max="12293" width="11.125" style="28" customWidth="1"/>
    <col min="12294" max="12294" width="0.375" style="28" customWidth="1"/>
    <col min="12295" max="12295" width="10.5" style="28" customWidth="1"/>
    <col min="12296" max="12296" width="6.625" style="28" customWidth="1"/>
    <col min="12297" max="12544" width="9" style="28"/>
    <col min="12545" max="12545" width="8.125" style="28" customWidth="1"/>
    <col min="12546" max="12546" width="10.875" style="28" customWidth="1"/>
    <col min="12547" max="12547" width="10.75" style="28" customWidth="1"/>
    <col min="12548" max="12548" width="4.625" style="28" customWidth="1"/>
    <col min="12549" max="12549" width="11.125" style="28" customWidth="1"/>
    <col min="12550" max="12550" width="0.375" style="28" customWidth="1"/>
    <col min="12551" max="12551" width="10.5" style="28" customWidth="1"/>
    <col min="12552" max="12552" width="6.625" style="28" customWidth="1"/>
    <col min="12553" max="12800" width="9" style="28"/>
    <col min="12801" max="12801" width="8.125" style="28" customWidth="1"/>
    <col min="12802" max="12802" width="10.875" style="28" customWidth="1"/>
    <col min="12803" max="12803" width="10.75" style="28" customWidth="1"/>
    <col min="12804" max="12804" width="4.625" style="28" customWidth="1"/>
    <col min="12805" max="12805" width="11.125" style="28" customWidth="1"/>
    <col min="12806" max="12806" width="0.375" style="28" customWidth="1"/>
    <col min="12807" max="12807" width="10.5" style="28" customWidth="1"/>
    <col min="12808" max="12808" width="6.625" style="28" customWidth="1"/>
    <col min="12809" max="13056" width="9" style="28"/>
    <col min="13057" max="13057" width="8.125" style="28" customWidth="1"/>
    <col min="13058" max="13058" width="10.875" style="28" customWidth="1"/>
    <col min="13059" max="13059" width="10.75" style="28" customWidth="1"/>
    <col min="13060" max="13060" width="4.625" style="28" customWidth="1"/>
    <col min="13061" max="13061" width="11.125" style="28" customWidth="1"/>
    <col min="13062" max="13062" width="0.375" style="28" customWidth="1"/>
    <col min="13063" max="13063" width="10.5" style="28" customWidth="1"/>
    <col min="13064" max="13064" width="6.625" style="28" customWidth="1"/>
    <col min="13065" max="13312" width="9" style="28"/>
    <col min="13313" max="13313" width="8.125" style="28" customWidth="1"/>
    <col min="13314" max="13314" width="10.875" style="28" customWidth="1"/>
    <col min="13315" max="13315" width="10.75" style="28" customWidth="1"/>
    <col min="13316" max="13316" width="4.625" style="28" customWidth="1"/>
    <col min="13317" max="13317" width="11.125" style="28" customWidth="1"/>
    <col min="13318" max="13318" width="0.375" style="28" customWidth="1"/>
    <col min="13319" max="13319" width="10.5" style="28" customWidth="1"/>
    <col min="13320" max="13320" width="6.625" style="28" customWidth="1"/>
    <col min="13321" max="13568" width="9" style="28"/>
    <col min="13569" max="13569" width="8.125" style="28" customWidth="1"/>
    <col min="13570" max="13570" width="10.875" style="28" customWidth="1"/>
    <col min="13571" max="13571" width="10.75" style="28" customWidth="1"/>
    <col min="13572" max="13572" width="4.625" style="28" customWidth="1"/>
    <col min="13573" max="13573" width="11.125" style="28" customWidth="1"/>
    <col min="13574" max="13574" width="0.375" style="28" customWidth="1"/>
    <col min="13575" max="13575" width="10.5" style="28" customWidth="1"/>
    <col min="13576" max="13576" width="6.625" style="28" customWidth="1"/>
    <col min="13577" max="13824" width="9" style="28"/>
    <col min="13825" max="13825" width="8.125" style="28" customWidth="1"/>
    <col min="13826" max="13826" width="10.875" style="28" customWidth="1"/>
    <col min="13827" max="13827" width="10.75" style="28" customWidth="1"/>
    <col min="13828" max="13828" width="4.625" style="28" customWidth="1"/>
    <col min="13829" max="13829" width="11.125" style="28" customWidth="1"/>
    <col min="13830" max="13830" width="0.375" style="28" customWidth="1"/>
    <col min="13831" max="13831" width="10.5" style="28" customWidth="1"/>
    <col min="13832" max="13832" width="6.625" style="28" customWidth="1"/>
    <col min="13833" max="14080" width="9" style="28"/>
    <col min="14081" max="14081" width="8.125" style="28" customWidth="1"/>
    <col min="14082" max="14082" width="10.875" style="28" customWidth="1"/>
    <col min="14083" max="14083" width="10.75" style="28" customWidth="1"/>
    <col min="14084" max="14084" width="4.625" style="28" customWidth="1"/>
    <col min="14085" max="14085" width="11.125" style="28" customWidth="1"/>
    <col min="14086" max="14086" width="0.375" style="28" customWidth="1"/>
    <col min="14087" max="14087" width="10.5" style="28" customWidth="1"/>
    <col min="14088" max="14088" width="6.625" style="28" customWidth="1"/>
    <col min="14089" max="14336" width="9" style="28"/>
    <col min="14337" max="14337" width="8.125" style="28" customWidth="1"/>
    <col min="14338" max="14338" width="10.875" style="28" customWidth="1"/>
    <col min="14339" max="14339" width="10.75" style="28" customWidth="1"/>
    <col min="14340" max="14340" width="4.625" style="28" customWidth="1"/>
    <col min="14341" max="14341" width="11.125" style="28" customWidth="1"/>
    <col min="14342" max="14342" width="0.375" style="28" customWidth="1"/>
    <col min="14343" max="14343" width="10.5" style="28" customWidth="1"/>
    <col min="14344" max="14344" width="6.625" style="28" customWidth="1"/>
    <col min="14345" max="14592" width="9" style="28"/>
    <col min="14593" max="14593" width="8.125" style="28" customWidth="1"/>
    <col min="14594" max="14594" width="10.875" style="28" customWidth="1"/>
    <col min="14595" max="14595" width="10.75" style="28" customWidth="1"/>
    <col min="14596" max="14596" width="4.625" style="28" customWidth="1"/>
    <col min="14597" max="14597" width="11.125" style="28" customWidth="1"/>
    <col min="14598" max="14598" width="0.375" style="28" customWidth="1"/>
    <col min="14599" max="14599" width="10.5" style="28" customWidth="1"/>
    <col min="14600" max="14600" width="6.625" style="28" customWidth="1"/>
    <col min="14601" max="14848" width="9" style="28"/>
    <col min="14849" max="14849" width="8.125" style="28" customWidth="1"/>
    <col min="14850" max="14850" width="10.875" style="28" customWidth="1"/>
    <col min="14851" max="14851" width="10.75" style="28" customWidth="1"/>
    <col min="14852" max="14852" width="4.625" style="28" customWidth="1"/>
    <col min="14853" max="14853" width="11.125" style="28" customWidth="1"/>
    <col min="14854" max="14854" width="0.375" style="28" customWidth="1"/>
    <col min="14855" max="14855" width="10.5" style="28" customWidth="1"/>
    <col min="14856" max="14856" width="6.625" style="28" customWidth="1"/>
    <col min="14857" max="15104" width="9" style="28"/>
    <col min="15105" max="15105" width="8.125" style="28" customWidth="1"/>
    <col min="15106" max="15106" width="10.875" style="28" customWidth="1"/>
    <col min="15107" max="15107" width="10.75" style="28" customWidth="1"/>
    <col min="15108" max="15108" width="4.625" style="28" customWidth="1"/>
    <col min="15109" max="15109" width="11.125" style="28" customWidth="1"/>
    <col min="15110" max="15110" width="0.375" style="28" customWidth="1"/>
    <col min="15111" max="15111" width="10.5" style="28" customWidth="1"/>
    <col min="15112" max="15112" width="6.625" style="28" customWidth="1"/>
    <col min="15113" max="15360" width="9" style="28"/>
    <col min="15361" max="15361" width="8.125" style="28" customWidth="1"/>
    <col min="15362" max="15362" width="10.875" style="28" customWidth="1"/>
    <col min="15363" max="15363" width="10.75" style="28" customWidth="1"/>
    <col min="15364" max="15364" width="4.625" style="28" customWidth="1"/>
    <col min="15365" max="15365" width="11.125" style="28" customWidth="1"/>
    <col min="15366" max="15366" width="0.375" style="28" customWidth="1"/>
    <col min="15367" max="15367" width="10.5" style="28" customWidth="1"/>
    <col min="15368" max="15368" width="6.625" style="28" customWidth="1"/>
    <col min="15369" max="15616" width="9" style="28"/>
    <col min="15617" max="15617" width="8.125" style="28" customWidth="1"/>
    <col min="15618" max="15618" width="10.875" style="28" customWidth="1"/>
    <col min="15619" max="15619" width="10.75" style="28" customWidth="1"/>
    <col min="15620" max="15620" width="4.625" style="28" customWidth="1"/>
    <col min="15621" max="15621" width="11.125" style="28" customWidth="1"/>
    <col min="15622" max="15622" width="0.375" style="28" customWidth="1"/>
    <col min="15623" max="15623" width="10.5" style="28" customWidth="1"/>
    <col min="15624" max="15624" width="6.625" style="28" customWidth="1"/>
    <col min="15625" max="15872" width="9" style="28"/>
    <col min="15873" max="15873" width="8.125" style="28" customWidth="1"/>
    <col min="15874" max="15874" width="10.875" style="28" customWidth="1"/>
    <col min="15875" max="15875" width="10.75" style="28" customWidth="1"/>
    <col min="15876" max="15876" width="4.625" style="28" customWidth="1"/>
    <col min="15877" max="15877" width="11.125" style="28" customWidth="1"/>
    <col min="15878" max="15878" width="0.375" style="28" customWidth="1"/>
    <col min="15879" max="15879" width="10.5" style="28" customWidth="1"/>
    <col min="15880" max="15880" width="6.625" style="28" customWidth="1"/>
    <col min="15881" max="16128" width="9" style="28"/>
    <col min="16129" max="16129" width="8.125" style="28" customWidth="1"/>
    <col min="16130" max="16130" width="10.875" style="28" customWidth="1"/>
    <col min="16131" max="16131" width="10.75" style="28" customWidth="1"/>
    <col min="16132" max="16132" width="4.625" style="28" customWidth="1"/>
    <col min="16133" max="16133" width="11.125" style="28" customWidth="1"/>
    <col min="16134" max="16134" width="0.375" style="28" customWidth="1"/>
    <col min="16135" max="16135" width="10.5" style="28" customWidth="1"/>
    <col min="16136" max="16136" width="6.625" style="28" customWidth="1"/>
    <col min="16137" max="16384" width="9" style="28"/>
  </cols>
  <sheetData>
    <row r="1" spans="1:10" ht="30" customHeight="1"/>
    <row r="2" spans="1:10" ht="20.25" customHeight="1">
      <c r="A2" s="29"/>
      <c r="B2" s="29"/>
      <c r="C2" s="29"/>
      <c r="D2" s="30"/>
      <c r="E2" s="31" t="s">
        <v>12</v>
      </c>
      <c r="F2" s="31"/>
      <c r="G2" s="31" t="s">
        <v>13</v>
      </c>
      <c r="H2" s="30"/>
      <c r="I2" s="29"/>
      <c r="J2" s="29"/>
    </row>
    <row r="3" spans="1:10" ht="22.5" customHeight="1">
      <c r="A3" s="32" t="s">
        <v>14</v>
      </c>
      <c r="B3" s="198" t="s">
        <v>108</v>
      </c>
      <c r="C3" s="198"/>
      <c r="D3" s="33" t="s">
        <v>15</v>
      </c>
      <c r="E3" s="34" t="s">
        <v>30</v>
      </c>
      <c r="F3" s="35"/>
      <c r="G3" s="36">
        <v>44409</v>
      </c>
      <c r="H3" s="33" t="s">
        <v>16</v>
      </c>
      <c r="I3" s="198"/>
      <c r="J3" s="198"/>
    </row>
    <row r="4" spans="1:10" ht="22.5" customHeight="1">
      <c r="A4" s="32" t="s">
        <v>17</v>
      </c>
      <c r="B4" s="199" t="s">
        <v>89</v>
      </c>
      <c r="C4" s="199"/>
      <c r="D4" s="33"/>
      <c r="E4" s="29"/>
      <c r="F4" s="29"/>
      <c r="G4" s="29"/>
      <c r="H4" s="33"/>
      <c r="I4" s="29"/>
      <c r="J4" s="29"/>
    </row>
    <row r="5" spans="1:10" ht="22.5" customHeight="1">
      <c r="A5" s="32" t="s">
        <v>18</v>
      </c>
      <c r="B5" s="199" t="s">
        <v>125</v>
      </c>
      <c r="C5" s="199"/>
      <c r="D5" s="33" t="s">
        <v>19</v>
      </c>
      <c r="E5" s="34"/>
      <c r="F5" s="35"/>
      <c r="G5" s="36"/>
      <c r="H5" s="33" t="s">
        <v>20</v>
      </c>
      <c r="I5" s="198"/>
      <c r="J5" s="198"/>
    </row>
    <row r="6" spans="1:10" ht="12.75" thickBot="1">
      <c r="A6" s="29"/>
      <c r="B6" s="29"/>
      <c r="C6" s="29"/>
      <c r="D6" s="30"/>
      <c r="E6" s="29"/>
      <c r="F6" s="29"/>
      <c r="G6" s="29"/>
      <c r="H6" s="30"/>
      <c r="I6" s="29"/>
      <c r="J6" s="29"/>
    </row>
    <row r="7" spans="1:10" ht="13.5" customHeight="1">
      <c r="A7" s="195" t="s">
        <v>21</v>
      </c>
      <c r="B7" s="196"/>
      <c r="C7" s="196"/>
      <c r="D7" s="196"/>
      <c r="E7" s="196"/>
      <c r="F7" s="196"/>
      <c r="G7" s="196"/>
      <c r="H7" s="196"/>
      <c r="I7" s="196"/>
      <c r="J7" s="197"/>
    </row>
    <row r="8" spans="1:10" ht="10.5" customHeight="1">
      <c r="A8" s="186" t="s">
        <v>22</v>
      </c>
      <c r="B8" s="187"/>
      <c r="C8" s="187"/>
      <c r="D8" s="187"/>
      <c r="E8" s="187"/>
      <c r="F8" s="187"/>
      <c r="G8" s="187"/>
      <c r="H8" s="187"/>
      <c r="I8" s="187"/>
      <c r="J8" s="188"/>
    </row>
    <row r="9" spans="1:10" ht="18.75" customHeight="1">
      <c r="A9" s="37" t="s">
        <v>23</v>
      </c>
      <c r="B9" s="189" t="s">
        <v>280</v>
      </c>
      <c r="C9" s="189"/>
      <c r="D9" s="38"/>
      <c r="E9" s="39"/>
      <c r="F9" s="38"/>
      <c r="G9" s="40" t="s">
        <v>9</v>
      </c>
      <c r="H9" s="189" t="s">
        <v>109</v>
      </c>
      <c r="I9" s="189"/>
      <c r="J9" s="190"/>
    </row>
    <row r="10" spans="1:10" ht="18.75" customHeight="1">
      <c r="A10" s="37" t="s">
        <v>24</v>
      </c>
      <c r="B10" s="191">
        <v>0</v>
      </c>
      <c r="C10" s="191"/>
      <c r="D10" s="38"/>
      <c r="E10" s="39"/>
      <c r="F10" s="38"/>
      <c r="G10" s="40" t="s">
        <v>25</v>
      </c>
      <c r="H10" s="191">
        <v>0</v>
      </c>
      <c r="I10" s="191"/>
      <c r="J10" s="192"/>
    </row>
    <row r="11" spans="1:10" ht="18.75" customHeight="1">
      <c r="A11" s="37" t="s">
        <v>26</v>
      </c>
      <c r="B11" s="193" t="s">
        <v>110</v>
      </c>
      <c r="C11" s="193"/>
      <c r="D11" s="193"/>
      <c r="E11" s="193"/>
      <c r="F11" s="193"/>
      <c r="G11" s="193"/>
      <c r="H11" s="193"/>
      <c r="I11" s="193"/>
      <c r="J11" s="194"/>
    </row>
    <row r="12" spans="1:10" ht="18.75" customHeight="1">
      <c r="A12" s="37" t="s">
        <v>27</v>
      </c>
      <c r="B12" s="182" t="s">
        <v>281</v>
      </c>
      <c r="C12" s="183"/>
      <c r="D12" s="183"/>
      <c r="E12" s="183"/>
      <c r="F12" s="183"/>
      <c r="G12" s="183"/>
      <c r="H12" s="183"/>
      <c r="I12" s="183"/>
      <c r="J12" s="184"/>
    </row>
    <row r="13" spans="1:10" ht="18.75" customHeight="1" thickBot="1">
      <c r="A13" s="41"/>
      <c r="B13" s="42"/>
      <c r="C13" s="42"/>
      <c r="D13" s="42"/>
      <c r="E13" s="42"/>
      <c r="F13" s="42"/>
      <c r="G13" s="42"/>
      <c r="H13" s="42"/>
      <c r="I13" s="42"/>
      <c r="J13" s="43"/>
    </row>
    <row r="16" spans="1:10" ht="24.75" customHeight="1">
      <c r="A16" s="185" t="s">
        <v>28</v>
      </c>
      <c r="B16" s="185"/>
      <c r="C16" s="185"/>
      <c r="D16" s="185"/>
      <c r="E16" s="185"/>
      <c r="F16" s="185"/>
      <c r="G16" s="185"/>
      <c r="H16" s="185"/>
      <c r="I16" s="185"/>
      <c r="J16" s="185"/>
    </row>
    <row r="17" spans="1:13" ht="14.25">
      <c r="A17" s="1"/>
      <c r="B17" s="1"/>
      <c r="C17" s="1"/>
      <c r="D17" s="1"/>
      <c r="E17" s="1"/>
      <c r="F17" s="1"/>
      <c r="G17" s="1"/>
      <c r="H17" s="1"/>
      <c r="I17" s="1"/>
      <c r="J17" s="1"/>
      <c r="K17" s="1"/>
      <c r="L17" s="1"/>
      <c r="M17" s="1"/>
    </row>
    <row r="18" spans="1:13" ht="14.25">
      <c r="A18" s="1"/>
      <c r="B18" s="1"/>
      <c r="C18" s="1"/>
      <c r="D18" s="1"/>
      <c r="E18" s="1"/>
      <c r="F18" s="1"/>
      <c r="G18" s="1"/>
      <c r="H18" s="1"/>
      <c r="I18" s="1"/>
      <c r="J18" s="1"/>
      <c r="K18" s="1"/>
      <c r="L18" s="1"/>
      <c r="M18" s="1"/>
    </row>
    <row r="19" spans="1:13" ht="14.25">
      <c r="A19" s="1"/>
      <c r="B19" s="1"/>
      <c r="C19" s="1"/>
      <c r="D19" s="1"/>
      <c r="E19" s="1"/>
      <c r="F19" s="1"/>
      <c r="G19" s="1"/>
      <c r="H19" s="1"/>
      <c r="I19" s="1"/>
      <c r="J19" s="1"/>
      <c r="K19" s="1"/>
      <c r="L19" s="1"/>
      <c r="M19" s="1"/>
    </row>
    <row r="20" spans="1:13" ht="14.25">
      <c r="A20" s="1"/>
      <c r="B20" s="1"/>
      <c r="C20" s="1"/>
      <c r="D20" s="1"/>
      <c r="E20" s="1"/>
      <c r="F20" s="1"/>
      <c r="G20" s="1"/>
      <c r="H20" s="1"/>
      <c r="I20" s="1"/>
      <c r="J20" s="1"/>
      <c r="K20" s="1"/>
      <c r="L20" s="1"/>
      <c r="M20" s="1"/>
    </row>
    <row r="21" spans="1:13" ht="14.25">
      <c r="A21" s="1"/>
      <c r="B21" s="1"/>
      <c r="C21" s="1"/>
      <c r="D21" s="1"/>
      <c r="E21" s="1"/>
      <c r="F21" s="1"/>
      <c r="G21" s="1"/>
      <c r="H21" s="1"/>
      <c r="I21" s="1"/>
      <c r="J21" s="1"/>
      <c r="K21" s="1"/>
      <c r="L21" s="1"/>
      <c r="M21" s="1"/>
    </row>
    <row r="22" spans="1:13" ht="14.25">
      <c r="A22" s="1"/>
      <c r="B22" s="1"/>
      <c r="C22" s="1"/>
      <c r="D22" s="1"/>
      <c r="E22" s="1"/>
      <c r="F22" s="1"/>
      <c r="G22" s="1"/>
      <c r="H22" s="1"/>
      <c r="I22" s="1"/>
      <c r="J22" s="1"/>
      <c r="K22" s="1"/>
      <c r="L22" s="1"/>
      <c r="M22" s="1"/>
    </row>
    <row r="23" spans="1:13" ht="14.25">
      <c r="A23" s="1"/>
      <c r="B23" s="1"/>
      <c r="C23" s="1"/>
      <c r="D23" s="1"/>
      <c r="E23" s="1"/>
      <c r="F23" s="1"/>
      <c r="G23" s="1"/>
      <c r="H23" s="1"/>
      <c r="I23" s="1"/>
      <c r="J23" s="1"/>
      <c r="K23" s="1"/>
      <c r="L23" s="1"/>
      <c r="M23" s="1"/>
    </row>
    <row r="24" spans="1:13" ht="14.25">
      <c r="A24" s="1"/>
      <c r="B24" s="1"/>
      <c r="C24" s="1"/>
      <c r="D24" s="1"/>
      <c r="E24" s="1"/>
      <c r="F24" s="1"/>
      <c r="G24" s="1"/>
      <c r="H24" s="1"/>
      <c r="I24" s="1"/>
      <c r="J24" s="1"/>
      <c r="K24" s="1"/>
      <c r="L24" s="1"/>
      <c r="M24" s="1"/>
    </row>
    <row r="25" spans="1:13" ht="14.25">
      <c r="A25" s="1"/>
      <c r="B25" s="1"/>
      <c r="C25" s="1"/>
      <c r="D25" s="1"/>
      <c r="E25" s="1"/>
      <c r="F25" s="1"/>
      <c r="G25" s="1"/>
      <c r="H25" s="1"/>
      <c r="I25" s="1"/>
      <c r="J25" s="1"/>
      <c r="K25" s="1"/>
      <c r="L25" s="1"/>
      <c r="M25" s="1"/>
    </row>
    <row r="26" spans="1:13" ht="14.25">
      <c r="A26" s="1"/>
      <c r="B26" s="1"/>
      <c r="C26" s="1"/>
      <c r="D26" s="1"/>
      <c r="E26" s="1"/>
      <c r="F26" s="1"/>
      <c r="G26" s="1"/>
      <c r="H26" s="1"/>
      <c r="I26" s="1"/>
      <c r="J26" s="1"/>
      <c r="K26" s="1"/>
      <c r="L26" s="1"/>
      <c r="M26" s="1"/>
    </row>
    <row r="27" spans="1:13" ht="14.25">
      <c r="A27" s="1"/>
      <c r="B27" s="1"/>
      <c r="C27" s="1"/>
      <c r="D27" s="1"/>
      <c r="E27" s="1"/>
      <c r="F27" s="1"/>
      <c r="G27" s="1"/>
      <c r="H27" s="1"/>
      <c r="I27" s="1"/>
      <c r="J27" s="1"/>
      <c r="K27" s="1"/>
      <c r="L27" s="1"/>
      <c r="M27" s="1"/>
    </row>
    <row r="28" spans="1:13" ht="14.25">
      <c r="A28" s="1"/>
      <c r="B28" s="1"/>
      <c r="C28" s="1"/>
      <c r="D28" s="1"/>
      <c r="E28" s="1"/>
      <c r="F28" s="1"/>
      <c r="G28" s="1"/>
      <c r="H28" s="1"/>
      <c r="I28" s="1"/>
      <c r="J28" s="1"/>
      <c r="K28" s="1"/>
      <c r="L28" s="1"/>
      <c r="M28" s="1"/>
    </row>
    <row r="29" spans="1:13" ht="14.25">
      <c r="A29" s="1"/>
      <c r="B29" s="1"/>
      <c r="C29" s="1"/>
      <c r="D29" s="1"/>
      <c r="E29" s="1"/>
      <c r="F29" s="1"/>
      <c r="G29" s="1"/>
      <c r="H29" s="1"/>
      <c r="I29" s="1"/>
      <c r="J29" s="1"/>
      <c r="K29" s="1"/>
      <c r="L29" s="1"/>
      <c r="M29" s="1"/>
    </row>
    <row r="30" spans="1:13" ht="14.25">
      <c r="A30" s="1"/>
      <c r="B30" s="1"/>
      <c r="C30" s="1"/>
      <c r="D30" s="1"/>
      <c r="E30" s="1"/>
      <c r="F30" s="1"/>
      <c r="G30" s="1"/>
      <c r="H30" s="1"/>
      <c r="I30" s="1"/>
      <c r="J30" s="1"/>
      <c r="K30" s="1"/>
      <c r="L30" s="1"/>
      <c r="M30" s="1"/>
    </row>
    <row r="31" spans="1:13" ht="14.25">
      <c r="A31" s="1"/>
      <c r="B31" s="1"/>
      <c r="C31" s="1"/>
      <c r="D31" s="1"/>
      <c r="E31" s="1"/>
      <c r="F31" s="1"/>
      <c r="G31" s="1"/>
      <c r="H31" s="1"/>
      <c r="I31" s="1"/>
      <c r="J31" s="1"/>
      <c r="K31" s="1"/>
      <c r="L31" s="1"/>
      <c r="M31" s="1"/>
    </row>
    <row r="32" spans="1:13" ht="14.25">
      <c r="A32" s="1"/>
      <c r="B32" s="1"/>
      <c r="C32" s="1"/>
      <c r="D32" s="1"/>
      <c r="E32" s="1"/>
      <c r="F32" s="1"/>
      <c r="G32" s="1"/>
      <c r="H32" s="1"/>
      <c r="I32" s="1"/>
      <c r="J32" s="1"/>
      <c r="K32" s="1"/>
      <c r="L32" s="1"/>
      <c r="M32" s="1"/>
    </row>
    <row r="33" spans="1:13" ht="14.25">
      <c r="A33" s="1"/>
      <c r="B33" s="1"/>
      <c r="C33" s="1"/>
      <c r="D33" s="1"/>
      <c r="E33" s="1"/>
      <c r="F33" s="1"/>
      <c r="G33" s="1"/>
      <c r="H33" s="1"/>
      <c r="I33" s="1"/>
      <c r="J33" s="1"/>
      <c r="K33" s="1"/>
      <c r="L33" s="1"/>
      <c r="M33" s="1"/>
    </row>
    <row r="34" spans="1:13" ht="14.25">
      <c r="A34" s="1"/>
      <c r="B34" s="1"/>
      <c r="C34" s="1"/>
      <c r="D34" s="1"/>
      <c r="E34" s="1"/>
      <c r="F34" s="1"/>
      <c r="G34" s="1"/>
      <c r="H34" s="1"/>
      <c r="I34" s="1"/>
      <c r="J34" s="1"/>
      <c r="K34" s="1"/>
      <c r="L34" s="1"/>
      <c r="M34" s="1"/>
    </row>
    <row r="35" spans="1:13" ht="14.25">
      <c r="A35" s="1"/>
      <c r="B35" s="1"/>
      <c r="C35" s="1"/>
      <c r="D35" s="1"/>
      <c r="E35" s="1"/>
      <c r="F35" s="1"/>
      <c r="G35" s="1"/>
      <c r="H35" s="1"/>
      <c r="I35" s="1"/>
      <c r="J35" s="1"/>
      <c r="K35" s="1"/>
      <c r="L35" s="1"/>
      <c r="M35" s="1"/>
    </row>
    <row r="36" spans="1:13" ht="14.25">
      <c r="A36" s="1"/>
      <c r="B36" s="1"/>
      <c r="C36" s="1"/>
      <c r="D36" s="1"/>
      <c r="E36" s="1"/>
      <c r="F36" s="1"/>
      <c r="G36" s="1"/>
      <c r="H36" s="1"/>
      <c r="I36" s="1"/>
      <c r="J36" s="1"/>
      <c r="K36" s="1"/>
      <c r="L36" s="1"/>
      <c r="M36" s="1"/>
    </row>
    <row r="37" spans="1:13" ht="14.25">
      <c r="A37" s="1"/>
      <c r="B37" s="1"/>
      <c r="C37" s="1"/>
      <c r="D37" s="1"/>
      <c r="E37" s="1"/>
      <c r="F37" s="1"/>
      <c r="G37" s="1"/>
      <c r="H37" s="1"/>
      <c r="I37" s="1"/>
      <c r="J37" s="1"/>
      <c r="K37" s="1"/>
      <c r="L37" s="1"/>
      <c r="M37" s="1"/>
    </row>
    <row r="38" spans="1:13" ht="14.25">
      <c r="A38" s="1"/>
      <c r="B38" s="1"/>
      <c r="C38" s="1"/>
      <c r="D38" s="1"/>
      <c r="E38" s="1"/>
      <c r="F38" s="1"/>
      <c r="G38" s="1"/>
      <c r="H38" s="1"/>
      <c r="I38" s="1"/>
      <c r="J38" s="1"/>
      <c r="K38" s="1"/>
      <c r="L38" s="1"/>
      <c r="M38" s="1"/>
    </row>
    <row r="39" spans="1:13" ht="14.25">
      <c r="A39" s="1"/>
      <c r="B39" s="1"/>
      <c r="C39" s="1"/>
      <c r="D39" s="1"/>
      <c r="E39" s="1"/>
      <c r="F39" s="1"/>
      <c r="G39" s="1"/>
      <c r="H39" s="1"/>
      <c r="I39" s="1"/>
      <c r="J39" s="1"/>
      <c r="K39" s="1"/>
      <c r="L39" s="1"/>
      <c r="M39" s="1"/>
    </row>
    <row r="40" spans="1:13" ht="14.25">
      <c r="A40" s="1"/>
      <c r="B40" s="1"/>
      <c r="C40" s="1"/>
      <c r="D40" s="1"/>
      <c r="E40" s="1"/>
      <c r="F40" s="1"/>
      <c r="G40" s="1"/>
      <c r="H40" s="1"/>
      <c r="I40" s="1"/>
      <c r="J40" s="1"/>
      <c r="K40" s="1"/>
      <c r="L40" s="1"/>
      <c r="M40" s="1"/>
    </row>
    <row r="41" spans="1:13" ht="14.25">
      <c r="A41" s="1"/>
      <c r="B41" s="1"/>
      <c r="C41" s="1"/>
      <c r="D41" s="1"/>
      <c r="E41" s="1"/>
      <c r="F41" s="1"/>
      <c r="G41" s="1"/>
      <c r="H41" s="1"/>
      <c r="I41" s="1"/>
      <c r="J41" s="1"/>
      <c r="K41" s="1"/>
      <c r="L41" s="1"/>
      <c r="M41" s="1"/>
    </row>
    <row r="42" spans="1:13" ht="14.25">
      <c r="A42" s="1"/>
      <c r="B42" s="1"/>
      <c r="C42" s="1"/>
      <c r="D42" s="1"/>
      <c r="E42" s="1"/>
      <c r="F42" s="1"/>
      <c r="G42" s="1"/>
      <c r="H42" s="1"/>
      <c r="I42" s="1"/>
      <c r="J42" s="1"/>
      <c r="K42" s="1"/>
      <c r="L42" s="1"/>
      <c r="M42" s="1"/>
    </row>
    <row r="43" spans="1:13" ht="14.25">
      <c r="A43" s="1"/>
      <c r="B43" s="1"/>
      <c r="C43" s="1"/>
      <c r="D43" s="1"/>
      <c r="E43" s="1"/>
      <c r="F43" s="1"/>
      <c r="G43" s="1"/>
      <c r="H43" s="1"/>
      <c r="I43" s="1"/>
      <c r="J43" s="1"/>
      <c r="K43" s="1"/>
      <c r="L43" s="1"/>
      <c r="M43" s="1"/>
    </row>
    <row r="44" spans="1:13" ht="14.25">
      <c r="A44" s="1"/>
      <c r="B44" s="1"/>
      <c r="C44" s="1"/>
      <c r="D44" s="1"/>
      <c r="E44" s="1"/>
      <c r="F44" s="1"/>
      <c r="G44" s="1"/>
      <c r="H44" s="1"/>
      <c r="I44" s="1"/>
      <c r="J44" s="1"/>
      <c r="K44" s="1"/>
      <c r="L44" s="1"/>
      <c r="M44" s="1"/>
    </row>
    <row r="45" spans="1:13" ht="14.25">
      <c r="A45" s="1"/>
      <c r="B45" s="1"/>
      <c r="C45" s="1"/>
      <c r="D45" s="1"/>
      <c r="E45" s="1"/>
      <c r="F45" s="1"/>
      <c r="G45" s="1"/>
      <c r="H45" s="1"/>
      <c r="I45" s="1"/>
      <c r="J45" s="1"/>
      <c r="K45" s="1"/>
      <c r="L45" s="1"/>
      <c r="M45" s="1"/>
    </row>
    <row r="46" spans="1:13" ht="14.25">
      <c r="A46" s="1"/>
      <c r="B46" s="1"/>
      <c r="C46" s="1"/>
      <c r="D46" s="1"/>
      <c r="E46" s="1"/>
      <c r="F46" s="1"/>
      <c r="G46" s="1"/>
      <c r="H46" s="1"/>
      <c r="I46" s="1"/>
      <c r="J46" s="1"/>
      <c r="K46" s="1"/>
      <c r="L46" s="1"/>
      <c r="M46" s="1"/>
    </row>
    <row r="47" spans="1:13" ht="14.25">
      <c r="A47" s="1"/>
      <c r="B47" s="1"/>
      <c r="C47" s="1"/>
      <c r="D47" s="1"/>
      <c r="E47" s="1"/>
      <c r="F47" s="1"/>
      <c r="G47" s="1"/>
      <c r="H47" s="1"/>
      <c r="I47" s="1"/>
      <c r="J47" s="1"/>
      <c r="K47" s="1"/>
      <c r="L47" s="1"/>
      <c r="M47" s="1"/>
    </row>
    <row r="48" spans="1:13" ht="14.25">
      <c r="A48" s="1"/>
      <c r="B48" s="1"/>
      <c r="C48" s="1"/>
      <c r="D48" s="1"/>
      <c r="E48" s="1"/>
      <c r="F48" s="1"/>
      <c r="G48" s="1"/>
      <c r="H48" s="1"/>
      <c r="I48" s="1"/>
      <c r="J48" s="1"/>
      <c r="K48" s="1"/>
      <c r="L48" s="1"/>
      <c r="M48" s="1"/>
    </row>
    <row r="49" spans="1:13" ht="14.25">
      <c r="A49" s="1"/>
      <c r="B49" s="1"/>
      <c r="C49" s="1"/>
      <c r="D49" s="1"/>
      <c r="E49" s="1"/>
      <c r="F49" s="1"/>
      <c r="G49" s="1"/>
      <c r="H49" s="1"/>
      <c r="I49" s="1"/>
      <c r="J49" s="1"/>
      <c r="K49" s="1"/>
      <c r="L49" s="1"/>
      <c r="M49" s="1"/>
    </row>
    <row r="50" spans="1:13" ht="14.25">
      <c r="A50" s="1"/>
      <c r="B50" s="1"/>
      <c r="C50" s="1"/>
      <c r="D50" s="1"/>
      <c r="E50" s="1"/>
      <c r="F50" s="1"/>
      <c r="G50" s="1"/>
      <c r="H50" s="1"/>
      <c r="I50" s="1"/>
      <c r="J50" s="1"/>
      <c r="K50" s="1"/>
      <c r="L50" s="1"/>
      <c r="M50" s="1"/>
    </row>
    <row r="51" spans="1:13" ht="14.25">
      <c r="A51" s="1"/>
      <c r="B51" s="1"/>
      <c r="C51" s="1"/>
      <c r="D51" s="1"/>
      <c r="E51" s="1"/>
      <c r="F51" s="1"/>
      <c r="G51" s="1"/>
      <c r="H51" s="1"/>
      <c r="I51" s="1"/>
      <c r="J51" s="1"/>
      <c r="K51" s="1"/>
      <c r="L51" s="1"/>
      <c r="M51" s="1"/>
    </row>
    <row r="52" spans="1:13" ht="14.25">
      <c r="A52" s="1"/>
      <c r="B52" s="1"/>
      <c r="C52" s="1"/>
      <c r="D52" s="1"/>
      <c r="E52" s="1"/>
      <c r="F52" s="1"/>
      <c r="G52" s="1"/>
      <c r="H52" s="1"/>
      <c r="I52" s="1"/>
      <c r="J52" s="1"/>
      <c r="K52" s="1"/>
      <c r="L52" s="1"/>
      <c r="M52" s="1"/>
    </row>
    <row r="53" spans="1:13" ht="14.25">
      <c r="A53" s="1"/>
      <c r="B53" s="1"/>
      <c r="C53" s="1"/>
      <c r="D53" s="1"/>
      <c r="E53" s="1"/>
      <c r="F53" s="1"/>
      <c r="G53" s="1"/>
      <c r="H53" s="1"/>
      <c r="I53" s="1"/>
      <c r="J53" s="1"/>
      <c r="K53" s="1"/>
      <c r="L53" s="1"/>
      <c r="M53" s="1"/>
    </row>
    <row r="54" spans="1:13" ht="14.25">
      <c r="A54" s="1"/>
      <c r="B54" s="1"/>
      <c r="C54" s="1"/>
      <c r="D54" s="1"/>
      <c r="E54" s="1"/>
      <c r="F54" s="1"/>
      <c r="G54" s="1"/>
      <c r="H54" s="1"/>
      <c r="I54" s="1"/>
      <c r="J54" s="1"/>
      <c r="K54" s="1"/>
      <c r="L54" s="1"/>
      <c r="M54" s="1"/>
    </row>
    <row r="55" spans="1:13" ht="14.25">
      <c r="A55" s="1"/>
      <c r="B55" s="1"/>
      <c r="C55" s="1"/>
      <c r="D55" s="1"/>
      <c r="E55" s="1"/>
      <c r="F55" s="1"/>
      <c r="G55" s="1"/>
      <c r="H55" s="1"/>
      <c r="I55" s="1"/>
      <c r="J55" s="1"/>
      <c r="K55" s="1"/>
      <c r="L55" s="1"/>
      <c r="M55" s="1"/>
    </row>
    <row r="56" spans="1:13" ht="14.25">
      <c r="A56" s="1"/>
      <c r="B56" s="1"/>
      <c r="C56" s="1"/>
      <c r="D56" s="1"/>
      <c r="E56" s="1"/>
      <c r="F56" s="1"/>
      <c r="G56" s="1"/>
      <c r="H56" s="1"/>
      <c r="I56" s="1"/>
      <c r="J56" s="1"/>
      <c r="K56" s="1"/>
      <c r="L56" s="1"/>
      <c r="M56" s="1"/>
    </row>
    <row r="57" spans="1:13" ht="14.25">
      <c r="A57" s="1"/>
      <c r="B57" s="1"/>
      <c r="C57" s="1"/>
      <c r="D57" s="1"/>
      <c r="E57" s="1"/>
      <c r="F57" s="1"/>
      <c r="G57" s="1"/>
      <c r="H57" s="1"/>
      <c r="I57" s="1"/>
      <c r="J57" s="1"/>
      <c r="K57" s="1"/>
      <c r="L57" s="1"/>
      <c r="M57" s="1"/>
    </row>
    <row r="58" spans="1:13" ht="14.25">
      <c r="A58" s="1"/>
      <c r="B58" s="1"/>
      <c r="C58" s="1"/>
      <c r="D58" s="1"/>
      <c r="E58" s="1"/>
      <c r="F58" s="1"/>
      <c r="G58" s="1"/>
      <c r="H58" s="1"/>
      <c r="I58" s="1"/>
      <c r="J58" s="1"/>
      <c r="K58" s="1"/>
      <c r="L58" s="1"/>
      <c r="M58" s="1"/>
    </row>
    <row r="59" spans="1:13" ht="14.25">
      <c r="A59" s="1"/>
      <c r="B59" s="1"/>
      <c r="C59" s="1"/>
      <c r="D59" s="1"/>
      <c r="E59" s="1"/>
      <c r="F59" s="1"/>
      <c r="G59" s="1"/>
      <c r="H59" s="1"/>
      <c r="I59" s="1"/>
      <c r="J59" s="1"/>
      <c r="K59" s="1"/>
      <c r="L59" s="1"/>
      <c r="M59" s="1"/>
    </row>
    <row r="60" spans="1:13" ht="14.25">
      <c r="A60" s="1"/>
      <c r="B60" s="1"/>
      <c r="C60" s="1"/>
      <c r="D60" s="1"/>
      <c r="E60" s="1"/>
      <c r="F60" s="1"/>
      <c r="G60" s="1"/>
      <c r="H60" s="1"/>
      <c r="I60" s="1"/>
      <c r="J60" s="1"/>
      <c r="K60" s="1"/>
      <c r="L60" s="1"/>
      <c r="M60" s="1"/>
    </row>
    <row r="61" spans="1:13" ht="14.25">
      <c r="A61" s="1"/>
      <c r="B61" s="1"/>
      <c r="C61" s="1"/>
      <c r="D61" s="1"/>
      <c r="E61" s="1"/>
      <c r="F61" s="1"/>
      <c r="G61" s="1"/>
      <c r="H61" s="1"/>
      <c r="I61" s="1"/>
      <c r="J61" s="1"/>
      <c r="K61" s="1"/>
      <c r="L61" s="1"/>
      <c r="M61" s="1"/>
    </row>
    <row r="62" spans="1:13" ht="14.25">
      <c r="A62" s="1"/>
      <c r="B62" s="1"/>
      <c r="C62" s="1"/>
      <c r="D62" s="1"/>
      <c r="E62" s="1"/>
      <c r="F62" s="1"/>
      <c r="G62" s="1"/>
      <c r="H62" s="1"/>
      <c r="I62" s="1"/>
      <c r="J62" s="1"/>
      <c r="K62" s="1"/>
      <c r="L62" s="1"/>
      <c r="M62" s="1"/>
    </row>
    <row r="63" spans="1:13" ht="14.25">
      <c r="A63" s="1"/>
      <c r="B63" s="1"/>
      <c r="C63" s="1"/>
      <c r="D63" s="1"/>
      <c r="E63" s="1"/>
      <c r="F63" s="1"/>
      <c r="G63" s="1"/>
      <c r="H63" s="1"/>
      <c r="I63" s="1"/>
      <c r="J63" s="1"/>
      <c r="K63" s="1"/>
      <c r="L63" s="1"/>
      <c r="M63" s="1"/>
    </row>
    <row r="64" spans="1:13" ht="14.25">
      <c r="A64" s="1"/>
      <c r="B64" s="1"/>
      <c r="C64" s="1"/>
      <c r="D64" s="1"/>
      <c r="E64" s="1"/>
      <c r="F64" s="1"/>
      <c r="G64" s="1"/>
      <c r="H64" s="1"/>
      <c r="I64" s="1"/>
      <c r="J64" s="1"/>
      <c r="K64" s="1"/>
      <c r="L64" s="1"/>
      <c r="M64" s="1"/>
    </row>
    <row r="65" spans="1:13" ht="14.25">
      <c r="A65" s="1"/>
      <c r="B65" s="1"/>
      <c r="C65" s="1"/>
      <c r="D65" s="1"/>
      <c r="E65" s="1"/>
      <c r="F65" s="1"/>
      <c r="G65" s="1"/>
      <c r="H65" s="1"/>
      <c r="I65" s="1"/>
      <c r="J65" s="1"/>
      <c r="K65" s="1"/>
      <c r="L65" s="1"/>
      <c r="M65" s="1"/>
    </row>
    <row r="66" spans="1:13" ht="14.25">
      <c r="A66" s="1"/>
      <c r="B66" s="1"/>
      <c r="C66" s="1"/>
      <c r="D66" s="1"/>
      <c r="E66" s="1"/>
      <c r="F66" s="1"/>
      <c r="G66" s="1"/>
      <c r="H66" s="1"/>
      <c r="I66" s="1"/>
      <c r="J66" s="1"/>
      <c r="K66" s="1"/>
      <c r="L66" s="1"/>
      <c r="M66" s="1"/>
    </row>
    <row r="67" spans="1:13" ht="14.25">
      <c r="A67" s="1"/>
      <c r="B67" s="1"/>
      <c r="C67" s="1"/>
      <c r="D67" s="1"/>
      <c r="E67" s="1"/>
      <c r="F67" s="1"/>
      <c r="G67" s="1"/>
      <c r="H67" s="1"/>
      <c r="I67" s="1"/>
      <c r="J67" s="1"/>
      <c r="K67" s="1"/>
      <c r="L67" s="1"/>
      <c r="M67" s="1"/>
    </row>
    <row r="68" spans="1:13" ht="14.25">
      <c r="A68" s="1"/>
      <c r="B68" s="1"/>
      <c r="C68" s="1"/>
      <c r="D68" s="1"/>
      <c r="E68" s="1"/>
      <c r="F68" s="1"/>
      <c r="G68" s="1"/>
      <c r="H68" s="1"/>
      <c r="I68" s="1"/>
      <c r="J68" s="1"/>
      <c r="K68" s="1"/>
      <c r="L68" s="1"/>
      <c r="M68" s="1"/>
    </row>
    <row r="69" spans="1:13" ht="14.25">
      <c r="A69" s="1"/>
      <c r="B69" s="1"/>
      <c r="C69" s="1"/>
      <c r="D69" s="1"/>
      <c r="E69" s="1"/>
      <c r="F69" s="1"/>
      <c r="G69" s="1"/>
      <c r="H69" s="1"/>
      <c r="I69" s="1"/>
      <c r="J69" s="1"/>
      <c r="K69" s="1"/>
      <c r="L69" s="1"/>
      <c r="M69" s="1"/>
    </row>
    <row r="70" spans="1:13" ht="14.25">
      <c r="A70" s="1"/>
      <c r="B70" s="1"/>
      <c r="C70" s="1"/>
      <c r="D70" s="1"/>
      <c r="E70" s="1"/>
      <c r="F70" s="1"/>
      <c r="G70" s="1"/>
      <c r="H70" s="1"/>
      <c r="I70" s="1"/>
      <c r="J70" s="1"/>
      <c r="K70" s="1"/>
      <c r="L70" s="1"/>
      <c r="M70" s="1"/>
    </row>
    <row r="71" spans="1:13" ht="14.25">
      <c r="A71" s="1"/>
      <c r="B71" s="1"/>
      <c r="C71" s="1"/>
      <c r="D71" s="1"/>
      <c r="E71" s="1"/>
      <c r="F71" s="1"/>
      <c r="G71" s="1"/>
      <c r="H71" s="1"/>
      <c r="I71" s="1"/>
      <c r="J71" s="1"/>
      <c r="K71" s="1"/>
      <c r="L71" s="1"/>
      <c r="M71" s="1"/>
    </row>
    <row r="72" spans="1:13" ht="14.25">
      <c r="A72" s="1"/>
      <c r="B72" s="1"/>
      <c r="C72" s="1"/>
      <c r="D72" s="1"/>
      <c r="E72" s="1"/>
      <c r="F72" s="1"/>
      <c r="G72" s="1"/>
      <c r="H72" s="1"/>
      <c r="I72" s="1"/>
      <c r="J72" s="1"/>
      <c r="K72" s="1"/>
      <c r="L72" s="1"/>
      <c r="M72" s="1"/>
    </row>
    <row r="73" spans="1:13" ht="14.25">
      <c r="A73" s="1"/>
      <c r="B73" s="1"/>
      <c r="C73" s="1"/>
      <c r="D73" s="1"/>
      <c r="E73" s="1"/>
      <c r="F73" s="1"/>
      <c r="G73" s="1"/>
      <c r="H73" s="1"/>
      <c r="I73" s="1"/>
      <c r="J73" s="1"/>
      <c r="K73" s="1"/>
      <c r="L73" s="1"/>
      <c r="M73" s="1"/>
    </row>
    <row r="74" spans="1:13" ht="14.25">
      <c r="A74" s="1"/>
      <c r="B74" s="1"/>
      <c r="C74" s="1"/>
      <c r="D74" s="1"/>
      <c r="E74" s="1"/>
      <c r="F74" s="1"/>
      <c r="G74" s="1"/>
      <c r="H74" s="1"/>
      <c r="I74" s="1"/>
      <c r="J74" s="1"/>
      <c r="K74" s="1"/>
      <c r="L74" s="1"/>
      <c r="M74" s="1"/>
    </row>
    <row r="75" spans="1:13" ht="14.25">
      <c r="A75" s="1"/>
      <c r="B75" s="1"/>
      <c r="C75" s="1"/>
      <c r="D75" s="1"/>
      <c r="E75" s="1"/>
      <c r="F75" s="1"/>
      <c r="G75" s="1"/>
      <c r="H75" s="1"/>
      <c r="I75" s="1"/>
      <c r="J75" s="1"/>
      <c r="K75" s="1"/>
      <c r="L75" s="1"/>
      <c r="M75" s="1"/>
    </row>
    <row r="76" spans="1:13" ht="14.25">
      <c r="A76" s="1"/>
      <c r="B76" s="1"/>
      <c r="C76" s="1"/>
      <c r="D76" s="1"/>
      <c r="E76" s="1"/>
      <c r="F76" s="1"/>
      <c r="G76" s="1"/>
      <c r="H76" s="1"/>
      <c r="I76" s="1"/>
      <c r="J76" s="1"/>
      <c r="K76" s="1"/>
      <c r="L76" s="1"/>
      <c r="M76" s="1"/>
    </row>
    <row r="77" spans="1:13" ht="14.25">
      <c r="A77" s="1"/>
      <c r="B77" s="1"/>
      <c r="C77" s="1"/>
      <c r="D77" s="1"/>
      <c r="E77" s="1"/>
      <c r="F77" s="1"/>
      <c r="G77" s="1"/>
      <c r="H77" s="1"/>
      <c r="I77" s="1"/>
      <c r="J77" s="1"/>
      <c r="K77" s="1"/>
      <c r="L77" s="1"/>
      <c r="M77" s="1"/>
    </row>
    <row r="78" spans="1:13" ht="14.25">
      <c r="A78" s="1"/>
      <c r="B78" s="1"/>
      <c r="C78" s="1"/>
      <c r="D78" s="1"/>
      <c r="E78" s="1"/>
      <c r="F78" s="1"/>
      <c r="G78" s="1"/>
      <c r="H78" s="1"/>
      <c r="I78" s="1"/>
      <c r="J78" s="1"/>
      <c r="K78" s="1"/>
      <c r="L78" s="1"/>
      <c r="M78" s="1"/>
    </row>
    <row r="79" spans="1:13" ht="14.25">
      <c r="A79" s="1"/>
      <c r="B79" s="1"/>
      <c r="C79" s="1"/>
      <c r="D79" s="1"/>
      <c r="E79" s="1"/>
      <c r="F79" s="1"/>
      <c r="G79" s="1"/>
      <c r="H79" s="1"/>
      <c r="I79" s="1"/>
      <c r="J79" s="1"/>
      <c r="K79" s="1"/>
      <c r="L79" s="1"/>
      <c r="M79" s="1"/>
    </row>
    <row r="80" spans="1:13" ht="14.25">
      <c r="A80" s="1"/>
      <c r="B80" s="1"/>
      <c r="C80" s="1"/>
      <c r="D80" s="1"/>
      <c r="E80" s="1"/>
      <c r="F80" s="1"/>
      <c r="G80" s="1"/>
      <c r="H80" s="1"/>
      <c r="I80" s="1"/>
      <c r="J80" s="1"/>
      <c r="K80" s="1"/>
      <c r="L80" s="1"/>
      <c r="M80" s="1"/>
    </row>
    <row r="81" spans="1:13" ht="14.25">
      <c r="A81" s="1"/>
      <c r="B81" s="1"/>
      <c r="C81" s="1"/>
      <c r="D81" s="1"/>
      <c r="E81" s="1"/>
      <c r="F81" s="1"/>
      <c r="G81" s="1"/>
      <c r="H81" s="1"/>
      <c r="I81" s="1"/>
      <c r="J81" s="1"/>
      <c r="K81" s="1"/>
      <c r="L81" s="1"/>
      <c r="M81" s="1"/>
    </row>
    <row r="82" spans="1:13" ht="14.25">
      <c r="A82" s="1"/>
      <c r="B82" s="1"/>
      <c r="C82" s="1"/>
      <c r="D82" s="1"/>
      <c r="E82" s="1"/>
      <c r="F82" s="1"/>
      <c r="G82" s="1"/>
      <c r="H82" s="1"/>
      <c r="I82" s="1"/>
      <c r="J82" s="1"/>
      <c r="K82" s="1"/>
      <c r="L82" s="1"/>
      <c r="M82" s="1"/>
    </row>
    <row r="83" spans="1:13" ht="14.25">
      <c r="A83" s="1"/>
      <c r="B83" s="1"/>
      <c r="C83" s="1"/>
      <c r="D83" s="1"/>
      <c r="E83" s="1"/>
      <c r="F83" s="1"/>
      <c r="G83" s="1"/>
      <c r="H83" s="1"/>
      <c r="I83" s="1"/>
      <c r="J83" s="1"/>
      <c r="K83" s="1"/>
      <c r="L83" s="1"/>
      <c r="M83" s="1"/>
    </row>
    <row r="84" spans="1:13" ht="14.25">
      <c r="A84" s="1"/>
      <c r="B84" s="1"/>
      <c r="C84" s="1"/>
      <c r="D84" s="1"/>
      <c r="E84" s="1"/>
      <c r="F84" s="1"/>
      <c r="G84" s="1"/>
      <c r="H84" s="1"/>
      <c r="I84" s="1"/>
      <c r="J84" s="1"/>
      <c r="K84" s="1"/>
      <c r="L84" s="1"/>
      <c r="M84" s="1"/>
    </row>
    <row r="85" spans="1:13" ht="14.25">
      <c r="A85" s="1"/>
      <c r="B85" s="1"/>
      <c r="C85" s="1"/>
      <c r="D85" s="1"/>
      <c r="E85" s="1"/>
      <c r="F85" s="1"/>
      <c r="G85" s="1"/>
      <c r="H85" s="1"/>
      <c r="I85" s="1"/>
      <c r="J85" s="1"/>
      <c r="K85" s="1"/>
      <c r="L85" s="1"/>
      <c r="M85" s="1"/>
    </row>
    <row r="86" spans="1:13" ht="14.25">
      <c r="A86" s="1"/>
      <c r="B86" s="1"/>
      <c r="C86" s="1"/>
      <c r="D86" s="1"/>
      <c r="E86" s="1"/>
      <c r="F86" s="1"/>
      <c r="G86" s="1"/>
      <c r="H86" s="1"/>
      <c r="I86" s="1"/>
      <c r="J86" s="1"/>
      <c r="K86" s="1"/>
      <c r="L86" s="1"/>
      <c r="M86" s="1"/>
    </row>
    <row r="87" spans="1:13" ht="14.25">
      <c r="A87" s="1"/>
      <c r="B87" s="1"/>
      <c r="C87" s="1"/>
      <c r="D87" s="1"/>
      <c r="E87" s="1"/>
      <c r="F87" s="1"/>
      <c r="G87" s="1"/>
      <c r="H87" s="1"/>
      <c r="I87" s="1"/>
      <c r="J87" s="1"/>
      <c r="K87" s="1"/>
      <c r="L87" s="1"/>
      <c r="M87" s="1"/>
    </row>
    <row r="88" spans="1:13" ht="14.25">
      <c r="A88" s="1"/>
      <c r="B88" s="1"/>
      <c r="C88" s="1"/>
      <c r="D88" s="1"/>
      <c r="E88" s="1"/>
      <c r="F88" s="1"/>
      <c r="G88" s="1"/>
      <c r="H88" s="1"/>
      <c r="I88" s="1"/>
      <c r="J88" s="1"/>
      <c r="K88" s="1"/>
      <c r="L88" s="1"/>
      <c r="M88" s="1"/>
    </row>
    <row r="89" spans="1:13" ht="14.25">
      <c r="A89" s="1"/>
      <c r="B89" s="1"/>
      <c r="C89" s="1"/>
      <c r="D89" s="1"/>
      <c r="E89" s="1"/>
      <c r="F89" s="1"/>
      <c r="G89" s="1"/>
      <c r="H89" s="1"/>
      <c r="I89" s="1"/>
      <c r="J89" s="1"/>
      <c r="K89" s="1"/>
      <c r="L89" s="1"/>
      <c r="M89" s="1"/>
    </row>
    <row r="90" spans="1:13" ht="14.25">
      <c r="A90" s="1"/>
      <c r="B90" s="1"/>
      <c r="C90" s="1"/>
      <c r="D90" s="1"/>
      <c r="E90" s="1"/>
      <c r="F90" s="1"/>
      <c r="G90" s="1"/>
      <c r="H90" s="1"/>
      <c r="I90" s="1"/>
      <c r="J90" s="1"/>
      <c r="K90" s="1"/>
      <c r="L90" s="1"/>
      <c r="M90" s="1"/>
    </row>
    <row r="91" spans="1:13" ht="14.25">
      <c r="A91" s="1"/>
      <c r="B91" s="1"/>
      <c r="C91" s="1"/>
      <c r="D91" s="1"/>
      <c r="E91" s="1"/>
      <c r="F91" s="1"/>
      <c r="G91" s="1"/>
      <c r="H91" s="1"/>
      <c r="I91" s="1"/>
      <c r="J91" s="1"/>
      <c r="K91" s="1"/>
      <c r="L91" s="1"/>
      <c r="M91" s="1"/>
    </row>
    <row r="92" spans="1:13" ht="14.25">
      <c r="A92" s="1"/>
      <c r="B92" s="1"/>
      <c r="C92" s="1"/>
      <c r="D92" s="1"/>
      <c r="E92" s="1"/>
      <c r="F92" s="1"/>
      <c r="G92" s="1"/>
      <c r="H92" s="1"/>
      <c r="I92" s="1"/>
      <c r="J92" s="1"/>
      <c r="K92" s="1"/>
      <c r="L92" s="1"/>
      <c r="M92" s="1"/>
    </row>
    <row r="93" spans="1:13" ht="14.25">
      <c r="A93" s="1"/>
      <c r="B93" s="1"/>
      <c r="C93" s="1"/>
      <c r="D93" s="1"/>
      <c r="E93" s="1"/>
      <c r="F93" s="1"/>
      <c r="G93" s="1"/>
      <c r="H93" s="1"/>
      <c r="I93" s="1"/>
      <c r="J93" s="1"/>
      <c r="K93" s="1"/>
      <c r="L93" s="1"/>
      <c r="M93" s="1"/>
    </row>
    <row r="94" spans="1:13" ht="14.25">
      <c r="A94" s="1"/>
      <c r="B94" s="1"/>
      <c r="C94" s="1"/>
      <c r="D94" s="1"/>
      <c r="E94" s="1"/>
      <c r="F94" s="1"/>
      <c r="G94" s="1"/>
      <c r="H94" s="1"/>
      <c r="I94" s="1"/>
      <c r="J94" s="1"/>
      <c r="K94" s="1"/>
      <c r="L94" s="1"/>
      <c r="M94" s="1"/>
    </row>
    <row r="95" spans="1:13" ht="14.25">
      <c r="A95" s="1"/>
      <c r="B95" s="1"/>
      <c r="C95" s="1"/>
      <c r="D95" s="1"/>
      <c r="E95" s="1"/>
      <c r="F95" s="1"/>
      <c r="G95" s="1"/>
      <c r="H95" s="1"/>
      <c r="I95" s="1"/>
      <c r="J95" s="1"/>
      <c r="K95" s="1"/>
      <c r="L95" s="1"/>
      <c r="M95" s="1"/>
    </row>
    <row r="96" spans="1:13" ht="14.25">
      <c r="A96" s="1"/>
      <c r="B96" s="1"/>
      <c r="C96" s="1"/>
      <c r="D96" s="1"/>
      <c r="E96" s="1"/>
      <c r="F96" s="1"/>
      <c r="G96" s="1"/>
      <c r="H96" s="1"/>
      <c r="I96" s="1"/>
      <c r="J96" s="1"/>
      <c r="K96" s="1"/>
      <c r="L96" s="1"/>
      <c r="M96" s="1"/>
    </row>
    <row r="97" spans="1:13" ht="14.25">
      <c r="A97" s="1"/>
      <c r="B97" s="1"/>
      <c r="C97" s="1"/>
      <c r="D97" s="1"/>
      <c r="E97" s="1"/>
      <c r="F97" s="1"/>
      <c r="G97" s="1"/>
      <c r="H97" s="1"/>
      <c r="I97" s="1"/>
      <c r="J97" s="1"/>
      <c r="K97" s="1"/>
      <c r="L97" s="1"/>
      <c r="M97" s="1"/>
    </row>
    <row r="98" spans="1:13" ht="14.25">
      <c r="A98" s="1"/>
      <c r="B98" s="1"/>
      <c r="C98" s="1"/>
      <c r="D98" s="1"/>
      <c r="E98" s="1"/>
      <c r="F98" s="1"/>
      <c r="G98" s="1"/>
      <c r="H98" s="1"/>
      <c r="I98" s="1"/>
      <c r="J98" s="1"/>
      <c r="K98" s="1"/>
      <c r="L98" s="1"/>
      <c r="M98" s="1"/>
    </row>
    <row r="99" spans="1:13" ht="14.25">
      <c r="A99" s="1"/>
      <c r="B99" s="1"/>
      <c r="C99" s="1"/>
      <c r="D99" s="1"/>
      <c r="E99" s="1"/>
      <c r="F99" s="1"/>
      <c r="G99" s="1"/>
      <c r="H99" s="1"/>
      <c r="I99" s="1"/>
      <c r="J99" s="1"/>
      <c r="K99" s="1"/>
      <c r="L99" s="1"/>
      <c r="M99" s="1"/>
    </row>
    <row r="100" spans="1:13" ht="14.25">
      <c r="A100" s="1"/>
      <c r="B100" s="1"/>
      <c r="C100" s="1"/>
      <c r="D100" s="1"/>
      <c r="E100" s="1"/>
      <c r="F100" s="1"/>
      <c r="G100" s="1"/>
      <c r="H100" s="1"/>
      <c r="I100" s="1"/>
      <c r="J100" s="1"/>
      <c r="K100" s="1"/>
      <c r="L100" s="1"/>
      <c r="M100" s="1"/>
    </row>
    <row r="101" spans="1:13" ht="14.25">
      <c r="A101" s="1"/>
      <c r="B101" s="1"/>
      <c r="C101" s="1"/>
      <c r="D101" s="1"/>
      <c r="E101" s="1"/>
      <c r="F101" s="1"/>
      <c r="G101" s="1"/>
      <c r="H101" s="1"/>
      <c r="I101" s="1"/>
      <c r="J101" s="1"/>
      <c r="K101" s="1"/>
      <c r="L101" s="1"/>
      <c r="M101" s="1"/>
    </row>
    <row r="102" spans="1:13" ht="14.25">
      <c r="A102" s="1"/>
      <c r="B102" s="1"/>
      <c r="C102" s="1"/>
      <c r="D102" s="1"/>
      <c r="E102" s="1"/>
      <c r="F102" s="1"/>
      <c r="G102" s="1"/>
      <c r="H102" s="1"/>
      <c r="I102" s="1"/>
      <c r="J102" s="1"/>
      <c r="K102" s="1"/>
      <c r="L102" s="1"/>
      <c r="M102" s="1"/>
    </row>
    <row r="103" spans="1:13" ht="14.25">
      <c r="A103" s="1"/>
      <c r="B103" s="1"/>
      <c r="C103" s="1"/>
      <c r="D103" s="1"/>
      <c r="E103" s="1"/>
      <c r="F103" s="1"/>
      <c r="G103" s="1"/>
      <c r="H103" s="1"/>
      <c r="I103" s="1"/>
      <c r="J103" s="1"/>
      <c r="K103" s="1"/>
      <c r="L103" s="1"/>
      <c r="M103" s="1"/>
    </row>
    <row r="104" spans="1:13" ht="14.25">
      <c r="A104" s="1"/>
      <c r="B104" s="1"/>
      <c r="C104" s="1"/>
      <c r="D104" s="1"/>
      <c r="E104" s="1"/>
      <c r="F104" s="1"/>
      <c r="G104" s="1"/>
      <c r="H104" s="1"/>
      <c r="I104" s="1"/>
      <c r="J104" s="1"/>
      <c r="K104" s="1"/>
      <c r="L104" s="1"/>
      <c r="M104" s="1"/>
    </row>
    <row r="105" spans="1:13" ht="14.25">
      <c r="A105" s="1"/>
      <c r="B105" s="1"/>
      <c r="C105" s="1"/>
      <c r="D105" s="1"/>
      <c r="E105" s="1"/>
      <c r="F105" s="1"/>
      <c r="G105" s="1"/>
      <c r="H105" s="1"/>
      <c r="I105" s="1"/>
      <c r="J105" s="1"/>
      <c r="K105" s="1"/>
      <c r="L105" s="1"/>
      <c r="M105" s="1"/>
    </row>
    <row r="106" spans="1:13" ht="14.25">
      <c r="A106" s="1"/>
      <c r="B106" s="1"/>
      <c r="C106" s="1"/>
      <c r="D106" s="1"/>
      <c r="E106" s="1"/>
      <c r="F106" s="1"/>
      <c r="G106" s="1"/>
      <c r="H106" s="1"/>
      <c r="I106" s="1"/>
      <c r="J106" s="1"/>
      <c r="K106" s="1"/>
      <c r="L106" s="1"/>
      <c r="M106" s="1"/>
    </row>
    <row r="107" spans="1:13" ht="14.25">
      <c r="A107" s="1"/>
      <c r="B107" s="1"/>
      <c r="C107" s="1"/>
      <c r="D107" s="1"/>
      <c r="E107" s="1"/>
      <c r="F107" s="1"/>
      <c r="G107" s="1"/>
      <c r="H107" s="1"/>
      <c r="I107" s="1"/>
      <c r="J107" s="1"/>
      <c r="K107" s="1"/>
      <c r="L107" s="1"/>
      <c r="M107" s="1"/>
    </row>
    <row r="108" spans="1:13" ht="14.25">
      <c r="A108" s="1"/>
      <c r="B108" s="1"/>
      <c r="C108" s="1"/>
      <c r="D108" s="1"/>
      <c r="E108" s="1"/>
      <c r="F108" s="1"/>
      <c r="G108" s="1"/>
      <c r="H108" s="1"/>
      <c r="I108" s="1"/>
      <c r="J108" s="1"/>
      <c r="K108" s="1"/>
      <c r="L108" s="1"/>
      <c r="M108" s="1"/>
    </row>
    <row r="109" spans="1:13" ht="14.25">
      <c r="A109" s="1"/>
      <c r="B109" s="1"/>
      <c r="C109" s="1"/>
      <c r="D109" s="1"/>
      <c r="E109" s="1"/>
      <c r="F109" s="1"/>
      <c r="G109" s="1"/>
      <c r="H109" s="1"/>
      <c r="I109" s="1"/>
      <c r="J109" s="1"/>
      <c r="K109" s="1"/>
      <c r="L109" s="1"/>
      <c r="M109" s="1"/>
    </row>
    <row r="110" spans="1:13" ht="14.25">
      <c r="A110" s="1"/>
      <c r="B110" s="1"/>
      <c r="C110" s="1"/>
      <c r="D110" s="1"/>
      <c r="E110" s="1"/>
      <c r="F110" s="1"/>
      <c r="G110" s="1"/>
      <c r="H110" s="1"/>
      <c r="I110" s="1"/>
      <c r="J110" s="1"/>
      <c r="K110" s="1"/>
      <c r="L110" s="1"/>
      <c r="M110" s="1"/>
    </row>
    <row r="111" spans="1:13" ht="14.25">
      <c r="A111" s="1"/>
      <c r="B111" s="1"/>
      <c r="C111" s="1"/>
      <c r="D111" s="1"/>
      <c r="E111" s="1"/>
      <c r="F111" s="1"/>
      <c r="G111" s="1"/>
      <c r="H111" s="1"/>
      <c r="I111" s="1"/>
      <c r="J111" s="1"/>
      <c r="K111" s="1"/>
      <c r="L111" s="1"/>
      <c r="M111" s="1"/>
    </row>
    <row r="112" spans="1:13" ht="14.25">
      <c r="A112" s="1"/>
      <c r="B112" s="1"/>
      <c r="C112" s="1"/>
      <c r="D112" s="1"/>
      <c r="E112" s="1"/>
      <c r="F112" s="1"/>
      <c r="G112" s="1"/>
      <c r="H112" s="1"/>
      <c r="I112" s="1"/>
      <c r="J112" s="1"/>
      <c r="K112" s="1"/>
      <c r="L112" s="1"/>
      <c r="M112" s="1"/>
    </row>
    <row r="113" spans="1:13" ht="14.25">
      <c r="A113" s="1"/>
      <c r="B113" s="1"/>
      <c r="C113" s="1"/>
      <c r="D113" s="1"/>
      <c r="E113" s="1"/>
      <c r="F113" s="1"/>
      <c r="G113" s="1"/>
      <c r="H113" s="1"/>
      <c r="I113" s="1"/>
      <c r="J113" s="1"/>
      <c r="K113" s="1"/>
      <c r="L113" s="1"/>
      <c r="M113" s="1"/>
    </row>
    <row r="114" spans="1:13" ht="14.25">
      <c r="A114" s="1"/>
      <c r="B114" s="1"/>
      <c r="C114" s="1"/>
      <c r="D114" s="1"/>
      <c r="E114" s="1"/>
      <c r="F114" s="1"/>
      <c r="G114" s="1"/>
      <c r="H114" s="1"/>
      <c r="I114" s="1"/>
      <c r="J114" s="1"/>
      <c r="K114" s="1"/>
      <c r="L114" s="1"/>
      <c r="M114" s="1"/>
    </row>
    <row r="115" spans="1:13" ht="14.25">
      <c r="A115" s="1"/>
      <c r="B115" s="1"/>
      <c r="C115" s="1"/>
      <c r="D115" s="1"/>
      <c r="E115" s="1"/>
      <c r="F115" s="1"/>
      <c r="G115" s="1"/>
      <c r="H115" s="1"/>
      <c r="I115" s="1"/>
      <c r="J115" s="1"/>
      <c r="K115" s="1"/>
      <c r="L115" s="1"/>
      <c r="M115" s="1"/>
    </row>
    <row r="116" spans="1:13" ht="14.25">
      <c r="A116" s="1"/>
      <c r="B116" s="1"/>
      <c r="C116" s="1"/>
      <c r="D116" s="1"/>
      <c r="E116" s="1"/>
      <c r="F116" s="1"/>
      <c r="G116" s="1"/>
      <c r="H116" s="1"/>
      <c r="I116" s="1"/>
      <c r="J116" s="1"/>
      <c r="K116" s="1"/>
      <c r="L116" s="1"/>
      <c r="M116" s="1"/>
    </row>
    <row r="117" spans="1:13" ht="14.25">
      <c r="A117" s="1"/>
      <c r="B117" s="1"/>
      <c r="C117" s="1"/>
      <c r="D117" s="1"/>
      <c r="E117" s="1"/>
      <c r="F117" s="1"/>
      <c r="G117" s="1"/>
      <c r="H117" s="1"/>
      <c r="I117" s="1"/>
      <c r="J117" s="1"/>
      <c r="K117" s="1"/>
      <c r="L117" s="1"/>
      <c r="M117" s="1"/>
    </row>
    <row r="118" spans="1:13" ht="14.25">
      <c r="A118" s="1"/>
      <c r="B118" s="1"/>
      <c r="C118" s="1"/>
      <c r="D118" s="1"/>
      <c r="E118" s="1"/>
      <c r="F118" s="1"/>
      <c r="G118" s="1"/>
      <c r="H118" s="1"/>
      <c r="I118" s="1"/>
      <c r="J118" s="1"/>
      <c r="K118" s="1"/>
      <c r="L118" s="1"/>
      <c r="M118" s="1"/>
    </row>
    <row r="119" spans="1:13" ht="14.25">
      <c r="A119" s="1"/>
      <c r="B119" s="1"/>
      <c r="C119" s="1"/>
      <c r="D119" s="1"/>
      <c r="E119" s="1"/>
      <c r="F119" s="1"/>
      <c r="G119" s="1"/>
      <c r="H119" s="1"/>
      <c r="I119" s="1"/>
      <c r="J119" s="1"/>
      <c r="K119" s="1"/>
      <c r="L119" s="1"/>
      <c r="M119" s="1"/>
    </row>
    <row r="120" spans="1:13" ht="14.25">
      <c r="A120" s="1"/>
      <c r="B120" s="1"/>
      <c r="C120" s="1"/>
      <c r="D120" s="1"/>
      <c r="E120" s="1"/>
      <c r="F120" s="1"/>
      <c r="G120" s="1"/>
      <c r="H120" s="1"/>
      <c r="I120" s="1"/>
      <c r="J120" s="1"/>
      <c r="K120" s="1"/>
      <c r="L120" s="1"/>
      <c r="M120" s="1"/>
    </row>
    <row r="121" spans="1:13" ht="14.25">
      <c r="A121" s="1"/>
      <c r="B121" s="1"/>
      <c r="C121" s="1"/>
      <c r="D121" s="1"/>
      <c r="E121" s="1"/>
      <c r="F121" s="1"/>
      <c r="G121" s="1"/>
      <c r="H121" s="1"/>
      <c r="I121" s="1"/>
      <c r="J121" s="1"/>
      <c r="K121" s="1"/>
      <c r="L121" s="1"/>
      <c r="M121" s="1"/>
    </row>
    <row r="122" spans="1:13" ht="14.25">
      <c r="A122" s="1"/>
      <c r="B122" s="1"/>
      <c r="C122" s="1"/>
      <c r="D122" s="1"/>
      <c r="E122" s="1"/>
      <c r="F122" s="1"/>
      <c r="G122" s="1"/>
      <c r="H122" s="1"/>
      <c r="I122" s="1"/>
      <c r="J122" s="1"/>
      <c r="K122" s="1"/>
      <c r="L122" s="1"/>
      <c r="M122" s="1"/>
    </row>
    <row r="123" spans="1:13" ht="14.25">
      <c r="A123" s="1"/>
      <c r="B123" s="1"/>
      <c r="C123" s="1"/>
      <c r="D123" s="1"/>
      <c r="E123" s="1"/>
      <c r="F123" s="1"/>
      <c r="G123" s="1"/>
      <c r="H123" s="1"/>
      <c r="I123" s="1"/>
      <c r="J123" s="1"/>
      <c r="K123" s="1"/>
      <c r="L123" s="1"/>
      <c r="M123" s="1"/>
    </row>
    <row r="124" spans="1:13" ht="14.25">
      <c r="A124" s="1"/>
      <c r="B124" s="1"/>
      <c r="C124" s="1"/>
      <c r="D124" s="1"/>
      <c r="E124" s="1"/>
      <c r="F124" s="1"/>
      <c r="G124" s="1"/>
      <c r="H124" s="1"/>
      <c r="I124" s="1"/>
      <c r="J124" s="1"/>
      <c r="K124" s="1"/>
      <c r="L124" s="1"/>
      <c r="M124" s="1"/>
    </row>
    <row r="125" spans="1:13" ht="14.25">
      <c r="A125" s="1"/>
      <c r="B125" s="1"/>
      <c r="C125" s="1"/>
      <c r="D125" s="1"/>
      <c r="E125" s="1"/>
      <c r="F125" s="1"/>
      <c r="G125" s="1"/>
      <c r="H125" s="1"/>
      <c r="I125" s="1"/>
      <c r="J125" s="1"/>
      <c r="K125" s="1"/>
      <c r="L125" s="1"/>
      <c r="M125" s="1"/>
    </row>
    <row r="126" spans="1:13" ht="14.25">
      <c r="A126" s="1"/>
      <c r="B126" s="1"/>
      <c r="C126" s="1"/>
      <c r="D126" s="1"/>
      <c r="E126" s="1"/>
      <c r="F126" s="1"/>
      <c r="G126" s="1"/>
      <c r="H126" s="1"/>
      <c r="I126" s="1"/>
      <c r="J126" s="1"/>
      <c r="K126" s="1"/>
      <c r="L126" s="1"/>
      <c r="M126" s="1"/>
    </row>
    <row r="127" spans="1:13" ht="14.25">
      <c r="A127" s="1"/>
      <c r="B127" s="1"/>
      <c r="C127" s="1"/>
      <c r="D127" s="1"/>
      <c r="E127" s="1"/>
      <c r="F127" s="1"/>
      <c r="G127" s="1"/>
      <c r="H127" s="1"/>
      <c r="I127" s="1"/>
      <c r="J127" s="1"/>
      <c r="K127" s="1"/>
      <c r="L127" s="1"/>
      <c r="M127" s="1"/>
    </row>
    <row r="128" spans="1:13" ht="14.25">
      <c r="A128" s="1"/>
      <c r="B128" s="1"/>
      <c r="C128" s="1"/>
      <c r="D128" s="1"/>
      <c r="E128" s="1"/>
      <c r="F128" s="1"/>
      <c r="G128" s="1"/>
      <c r="H128" s="1"/>
      <c r="I128" s="1"/>
      <c r="J128" s="1"/>
      <c r="K128" s="1"/>
      <c r="L128" s="1"/>
      <c r="M128" s="1"/>
    </row>
    <row r="129" spans="1:13" ht="14.25">
      <c r="A129" s="1"/>
      <c r="B129" s="1"/>
      <c r="C129" s="1"/>
      <c r="D129" s="1"/>
      <c r="E129" s="1"/>
      <c r="F129" s="1"/>
      <c r="G129" s="1"/>
      <c r="H129" s="1"/>
      <c r="I129" s="1"/>
      <c r="J129" s="1"/>
      <c r="K129" s="1"/>
      <c r="L129" s="1"/>
      <c r="M129" s="1"/>
    </row>
    <row r="130" spans="1:13" ht="14.25">
      <c r="A130" s="1"/>
      <c r="B130" s="1"/>
      <c r="C130" s="1"/>
      <c r="D130" s="1"/>
      <c r="E130" s="1"/>
      <c r="F130" s="1"/>
      <c r="G130" s="1"/>
      <c r="H130" s="1"/>
      <c r="I130" s="1"/>
      <c r="J130" s="1"/>
      <c r="K130" s="1"/>
      <c r="L130" s="1"/>
      <c r="M130" s="1"/>
    </row>
    <row r="131" spans="1:13" ht="14.25">
      <c r="A131" s="1"/>
      <c r="B131" s="1"/>
      <c r="C131" s="1"/>
      <c r="D131" s="1"/>
      <c r="E131" s="1"/>
      <c r="F131" s="1"/>
      <c r="G131" s="1"/>
      <c r="H131" s="1"/>
      <c r="I131" s="1"/>
      <c r="J131" s="1"/>
      <c r="K131" s="1"/>
      <c r="L131" s="1"/>
      <c r="M131" s="1"/>
    </row>
    <row r="132" spans="1:13" ht="14.25">
      <c r="A132" s="1"/>
      <c r="B132" s="1"/>
      <c r="C132" s="1"/>
      <c r="D132" s="1"/>
      <c r="E132" s="1"/>
      <c r="F132" s="1"/>
      <c r="G132" s="1"/>
      <c r="H132" s="1"/>
      <c r="I132" s="1"/>
      <c r="J132" s="1"/>
      <c r="K132" s="1"/>
      <c r="L132" s="1"/>
      <c r="M132" s="1"/>
    </row>
    <row r="133" spans="1:13" ht="14.25">
      <c r="A133" s="1"/>
      <c r="B133" s="1"/>
      <c r="C133" s="1"/>
      <c r="D133" s="1"/>
      <c r="E133" s="1"/>
      <c r="F133" s="1"/>
      <c r="G133" s="1"/>
      <c r="H133" s="1"/>
      <c r="I133" s="1"/>
      <c r="J133" s="1"/>
      <c r="K133" s="1"/>
      <c r="L133" s="1"/>
      <c r="M133" s="1"/>
    </row>
    <row r="134" spans="1:13" ht="14.25">
      <c r="A134" s="1"/>
      <c r="B134" s="1"/>
      <c r="C134" s="1"/>
      <c r="D134" s="1"/>
      <c r="E134" s="1"/>
      <c r="F134" s="1"/>
      <c r="G134" s="1"/>
      <c r="H134" s="1"/>
      <c r="I134" s="1"/>
      <c r="J134" s="1"/>
      <c r="K134" s="1"/>
      <c r="L134" s="1"/>
      <c r="M134" s="1"/>
    </row>
    <row r="135" spans="1:13" ht="14.25">
      <c r="A135" s="1"/>
      <c r="B135" s="1"/>
      <c r="C135" s="1"/>
      <c r="D135" s="1"/>
      <c r="E135" s="1"/>
      <c r="F135" s="1"/>
      <c r="G135" s="1"/>
      <c r="H135" s="1"/>
      <c r="I135" s="1"/>
      <c r="J135" s="1"/>
      <c r="K135" s="1"/>
      <c r="L135" s="1"/>
      <c r="M135" s="1"/>
    </row>
    <row r="136" spans="1:13" ht="14.25">
      <c r="A136" s="1"/>
      <c r="B136" s="1"/>
      <c r="C136" s="1"/>
      <c r="D136" s="1"/>
      <c r="E136" s="1"/>
      <c r="F136" s="1"/>
      <c r="G136" s="1"/>
      <c r="H136" s="1"/>
      <c r="I136" s="1"/>
      <c r="J136" s="1"/>
      <c r="K136" s="1"/>
      <c r="L136" s="1"/>
      <c r="M136" s="1"/>
    </row>
    <row r="137" spans="1:13" ht="14.25">
      <c r="A137" s="1"/>
      <c r="B137" s="1"/>
      <c r="C137" s="1"/>
      <c r="D137" s="1"/>
      <c r="E137" s="1"/>
      <c r="F137" s="1"/>
      <c r="G137" s="1"/>
      <c r="H137" s="1"/>
      <c r="I137" s="1"/>
      <c r="J137" s="1"/>
      <c r="K137" s="1"/>
      <c r="L137" s="1"/>
      <c r="M137" s="1"/>
    </row>
    <row r="138" spans="1:13" ht="14.25">
      <c r="A138" s="1"/>
      <c r="B138" s="1"/>
      <c r="C138" s="1"/>
      <c r="D138" s="1"/>
      <c r="E138" s="1"/>
      <c r="F138" s="1"/>
      <c r="G138" s="1"/>
      <c r="H138" s="1"/>
      <c r="I138" s="1"/>
      <c r="J138" s="1"/>
      <c r="K138" s="1"/>
      <c r="L138" s="1"/>
      <c r="M138" s="1"/>
    </row>
    <row r="139" spans="1:13" ht="14.25">
      <c r="A139" s="1"/>
      <c r="B139" s="1"/>
      <c r="C139" s="1"/>
      <c r="D139" s="1"/>
      <c r="E139" s="1"/>
      <c r="F139" s="1"/>
      <c r="G139" s="1"/>
      <c r="H139" s="1"/>
      <c r="I139" s="1"/>
      <c r="J139" s="1"/>
      <c r="K139" s="1"/>
      <c r="L139" s="1"/>
      <c r="M139" s="1"/>
    </row>
    <row r="140" spans="1:13" ht="14.25">
      <c r="A140" s="1"/>
      <c r="B140" s="1"/>
      <c r="C140" s="1"/>
      <c r="D140" s="1"/>
      <c r="E140" s="1"/>
      <c r="F140" s="1"/>
      <c r="G140" s="1"/>
      <c r="H140" s="1"/>
      <c r="I140" s="1"/>
      <c r="J140" s="1"/>
      <c r="K140" s="1"/>
      <c r="L140" s="1"/>
      <c r="M140" s="1"/>
    </row>
    <row r="141" spans="1:13" ht="14.25">
      <c r="A141" s="1"/>
      <c r="B141" s="1"/>
      <c r="C141" s="1"/>
      <c r="D141" s="1"/>
      <c r="E141" s="1"/>
      <c r="F141" s="1"/>
      <c r="G141" s="1"/>
      <c r="H141" s="1"/>
      <c r="I141" s="1"/>
      <c r="J141" s="1"/>
      <c r="K141" s="1"/>
      <c r="L141" s="1"/>
      <c r="M141" s="1"/>
    </row>
    <row r="142" spans="1:13" ht="14.25">
      <c r="A142" s="1"/>
      <c r="B142" s="1"/>
      <c r="C142" s="1"/>
      <c r="D142" s="1"/>
      <c r="E142" s="1"/>
      <c r="F142" s="1"/>
      <c r="G142" s="1"/>
      <c r="H142" s="1"/>
      <c r="I142" s="1"/>
      <c r="J142" s="1"/>
      <c r="K142" s="1"/>
      <c r="L142" s="1"/>
      <c r="M142" s="1"/>
    </row>
    <row r="143" spans="1:13" ht="14.25">
      <c r="A143" s="1"/>
      <c r="B143" s="1"/>
      <c r="C143" s="1"/>
      <c r="D143" s="1"/>
      <c r="E143" s="1"/>
      <c r="F143" s="1"/>
      <c r="G143" s="1"/>
      <c r="H143" s="1"/>
      <c r="I143" s="1"/>
      <c r="J143" s="1"/>
      <c r="K143" s="1"/>
      <c r="L143" s="1"/>
      <c r="M143" s="1"/>
    </row>
    <row r="144" spans="1:13" ht="14.25">
      <c r="A144" s="1"/>
      <c r="B144" s="1"/>
      <c r="C144" s="1"/>
      <c r="D144" s="1"/>
      <c r="E144" s="1"/>
      <c r="F144" s="1"/>
      <c r="G144" s="1"/>
      <c r="H144" s="1"/>
      <c r="I144" s="1"/>
      <c r="J144" s="1"/>
      <c r="K144" s="1"/>
      <c r="L144" s="1"/>
      <c r="M144" s="1"/>
    </row>
    <row r="145" spans="1:13" ht="14.25">
      <c r="A145" s="1"/>
      <c r="B145" s="1"/>
      <c r="C145" s="1"/>
      <c r="D145" s="1"/>
      <c r="E145" s="1"/>
      <c r="F145" s="1"/>
      <c r="G145" s="1"/>
      <c r="H145" s="1"/>
      <c r="I145" s="1"/>
      <c r="J145" s="1"/>
      <c r="K145" s="1"/>
      <c r="L145" s="1"/>
      <c r="M145" s="1"/>
    </row>
    <row r="146" spans="1:13" ht="14.25">
      <c r="A146" s="1"/>
      <c r="B146" s="1"/>
      <c r="C146" s="1"/>
      <c r="D146" s="1"/>
      <c r="E146" s="1"/>
      <c r="F146" s="1"/>
      <c r="G146" s="1"/>
      <c r="H146" s="1"/>
      <c r="I146" s="1"/>
      <c r="J146" s="1"/>
      <c r="K146" s="1"/>
      <c r="L146" s="1"/>
      <c r="M146" s="1"/>
    </row>
    <row r="147" spans="1:13" ht="14.25">
      <c r="A147" s="1"/>
      <c r="B147" s="1"/>
      <c r="C147" s="1"/>
      <c r="D147" s="1"/>
      <c r="E147" s="1"/>
      <c r="F147" s="1"/>
      <c r="G147" s="1"/>
      <c r="H147" s="1"/>
      <c r="I147" s="1"/>
      <c r="J147" s="1"/>
      <c r="K147" s="1"/>
      <c r="L147" s="1"/>
      <c r="M147" s="1"/>
    </row>
    <row r="148" spans="1:13" ht="14.25">
      <c r="A148" s="1"/>
      <c r="B148" s="1"/>
      <c r="C148" s="1"/>
      <c r="D148" s="1"/>
      <c r="E148" s="1"/>
      <c r="F148" s="1"/>
      <c r="G148" s="1"/>
      <c r="H148" s="1"/>
      <c r="I148" s="1"/>
      <c r="J148" s="1"/>
      <c r="K148" s="1"/>
      <c r="L148" s="1"/>
      <c r="M148" s="1"/>
    </row>
    <row r="149" spans="1:13" ht="14.25">
      <c r="A149" s="1"/>
      <c r="B149" s="1"/>
      <c r="C149" s="1"/>
      <c r="D149" s="1"/>
      <c r="E149" s="1"/>
      <c r="F149" s="1"/>
      <c r="G149" s="1"/>
      <c r="H149" s="1"/>
      <c r="I149" s="1"/>
      <c r="J149" s="1"/>
      <c r="K149" s="1"/>
      <c r="L149" s="1"/>
      <c r="M149" s="1"/>
    </row>
    <row r="150" spans="1:13" ht="14.25">
      <c r="A150" s="1"/>
      <c r="B150" s="1"/>
      <c r="C150" s="1"/>
      <c r="D150" s="1"/>
      <c r="E150" s="1"/>
      <c r="F150" s="1"/>
      <c r="G150" s="1"/>
      <c r="H150" s="1"/>
      <c r="I150" s="1"/>
      <c r="J150" s="1"/>
      <c r="K150" s="1"/>
      <c r="L150" s="1"/>
      <c r="M150" s="1"/>
    </row>
    <row r="151" spans="1:13" ht="14.25">
      <c r="A151" s="1"/>
      <c r="B151" s="1"/>
      <c r="C151" s="1"/>
      <c r="D151" s="1"/>
      <c r="E151" s="1"/>
      <c r="F151" s="1"/>
      <c r="G151" s="1"/>
      <c r="H151" s="1"/>
      <c r="I151" s="1"/>
      <c r="J151" s="1"/>
      <c r="K151" s="1"/>
      <c r="L151" s="1"/>
      <c r="M151" s="1"/>
    </row>
    <row r="152" spans="1:13" ht="14.25">
      <c r="A152" s="1"/>
      <c r="B152" s="1"/>
      <c r="C152" s="1"/>
      <c r="D152" s="1"/>
      <c r="E152" s="1"/>
      <c r="F152" s="1"/>
      <c r="G152" s="1"/>
      <c r="H152" s="1"/>
      <c r="I152" s="1"/>
      <c r="J152" s="1"/>
      <c r="K152" s="1"/>
      <c r="L152" s="1"/>
      <c r="M152" s="1"/>
    </row>
    <row r="153" spans="1:13" ht="14.25">
      <c r="A153" s="1"/>
      <c r="B153" s="1"/>
      <c r="C153" s="1"/>
      <c r="D153" s="1"/>
      <c r="E153" s="1"/>
      <c r="F153" s="1"/>
      <c r="G153" s="1"/>
      <c r="H153" s="1"/>
      <c r="I153" s="1"/>
      <c r="J153" s="1"/>
      <c r="K153" s="1"/>
      <c r="L153" s="1"/>
      <c r="M153" s="1"/>
    </row>
    <row r="154" spans="1:13" ht="14.25">
      <c r="A154" s="1"/>
      <c r="B154" s="1"/>
      <c r="C154" s="1"/>
      <c r="D154" s="1"/>
      <c r="E154" s="1"/>
      <c r="F154" s="1"/>
      <c r="G154" s="1"/>
      <c r="H154" s="1"/>
      <c r="I154" s="1"/>
      <c r="J154" s="1"/>
      <c r="K154" s="1"/>
      <c r="L154" s="1"/>
      <c r="M154" s="1"/>
    </row>
    <row r="155" spans="1:13" ht="14.25">
      <c r="A155" s="1"/>
      <c r="B155" s="1"/>
      <c r="C155" s="1"/>
      <c r="D155" s="1"/>
      <c r="E155" s="1"/>
      <c r="F155" s="1"/>
      <c r="G155" s="1"/>
      <c r="H155" s="1"/>
      <c r="I155" s="1"/>
      <c r="J155" s="1"/>
      <c r="K155" s="1"/>
      <c r="L155" s="1"/>
      <c r="M155" s="1"/>
    </row>
    <row r="156" spans="1:13" ht="14.25">
      <c r="A156" s="1"/>
      <c r="B156" s="1"/>
      <c r="C156" s="1"/>
      <c r="D156" s="1"/>
      <c r="E156" s="1"/>
      <c r="F156" s="1"/>
      <c r="G156" s="1"/>
      <c r="H156" s="1"/>
      <c r="I156" s="1"/>
      <c r="J156" s="1"/>
      <c r="K156" s="1"/>
      <c r="L156" s="1"/>
      <c r="M156" s="1"/>
    </row>
    <row r="157" spans="1:13" ht="14.25">
      <c r="A157" s="1"/>
      <c r="B157" s="1"/>
      <c r="C157" s="1"/>
      <c r="D157" s="1"/>
      <c r="E157" s="1"/>
      <c r="F157" s="1"/>
      <c r="G157" s="1"/>
      <c r="H157" s="1"/>
      <c r="I157" s="1"/>
      <c r="J157" s="1"/>
      <c r="K157" s="1"/>
      <c r="L157" s="1"/>
      <c r="M157" s="1"/>
    </row>
    <row r="158" spans="1:13" ht="14.25">
      <c r="A158" s="1"/>
      <c r="B158" s="1"/>
      <c r="C158" s="1"/>
      <c r="D158" s="1"/>
      <c r="E158" s="1"/>
      <c r="F158" s="1"/>
      <c r="G158" s="1"/>
      <c r="H158" s="1"/>
      <c r="I158" s="1"/>
      <c r="J158" s="1"/>
      <c r="K158" s="1"/>
      <c r="L158" s="1"/>
      <c r="M158" s="1"/>
    </row>
    <row r="159" spans="1:13" ht="14.25">
      <c r="A159" s="1"/>
      <c r="B159" s="1"/>
      <c r="C159" s="1"/>
      <c r="D159" s="1"/>
      <c r="E159" s="1"/>
      <c r="F159" s="1"/>
      <c r="G159" s="1"/>
      <c r="H159" s="1"/>
      <c r="I159" s="1"/>
      <c r="J159" s="1"/>
      <c r="K159" s="1"/>
      <c r="L159" s="1"/>
      <c r="M159" s="1"/>
    </row>
    <row r="160" spans="1:13" ht="14.25">
      <c r="A160" s="1"/>
      <c r="B160" s="1"/>
      <c r="C160" s="1"/>
      <c r="D160" s="1"/>
      <c r="E160" s="1"/>
      <c r="F160" s="1"/>
      <c r="G160" s="1"/>
      <c r="H160" s="1"/>
      <c r="I160" s="1"/>
      <c r="J160" s="1"/>
      <c r="K160" s="1"/>
      <c r="L160" s="1"/>
      <c r="M160" s="1"/>
    </row>
    <row r="161" spans="1:13" ht="14.25">
      <c r="A161" s="1"/>
      <c r="B161" s="1"/>
      <c r="C161" s="1"/>
      <c r="D161" s="1"/>
      <c r="E161" s="1"/>
      <c r="F161" s="1"/>
      <c r="G161" s="1"/>
      <c r="H161" s="1"/>
      <c r="I161" s="1"/>
      <c r="J161" s="1"/>
      <c r="K161" s="1"/>
      <c r="L161" s="1"/>
      <c r="M161" s="1"/>
    </row>
    <row r="162" spans="1:13" ht="14.25">
      <c r="A162" s="1"/>
      <c r="B162" s="1"/>
      <c r="C162" s="1"/>
      <c r="D162" s="1"/>
      <c r="E162" s="1"/>
      <c r="F162" s="1"/>
      <c r="G162" s="1"/>
      <c r="H162" s="1"/>
      <c r="I162" s="1"/>
      <c r="J162" s="1"/>
      <c r="K162" s="1"/>
      <c r="L162" s="1"/>
      <c r="M162" s="1"/>
    </row>
    <row r="163" spans="1:13" ht="14.25">
      <c r="A163" s="1"/>
      <c r="B163" s="1"/>
      <c r="C163" s="1"/>
      <c r="D163" s="1"/>
      <c r="E163" s="1"/>
      <c r="F163" s="1"/>
      <c r="G163" s="1"/>
      <c r="H163" s="1"/>
      <c r="I163" s="1"/>
      <c r="J163" s="1"/>
      <c r="K163" s="1"/>
      <c r="L163" s="1"/>
      <c r="M163" s="1"/>
    </row>
    <row r="164" spans="1:13" ht="14.25">
      <c r="A164" s="1"/>
      <c r="B164" s="1"/>
      <c r="C164" s="1"/>
      <c r="D164" s="1"/>
      <c r="E164" s="1"/>
      <c r="F164" s="1"/>
      <c r="G164" s="1"/>
      <c r="H164" s="1"/>
      <c r="I164" s="1"/>
      <c r="J164" s="1"/>
      <c r="K164" s="1"/>
      <c r="L164" s="1"/>
      <c r="M164" s="1"/>
    </row>
    <row r="165" spans="1:13" ht="14.25">
      <c r="A165" s="1"/>
      <c r="B165" s="1"/>
      <c r="C165" s="1"/>
      <c r="D165" s="1"/>
      <c r="E165" s="1"/>
      <c r="F165" s="1"/>
      <c r="G165" s="1"/>
      <c r="H165" s="1"/>
      <c r="I165" s="1"/>
      <c r="J165" s="1"/>
      <c r="K165" s="1"/>
      <c r="L165" s="1"/>
      <c r="M165" s="1"/>
    </row>
    <row r="166" spans="1:13" ht="14.25">
      <c r="A166" s="1"/>
      <c r="B166" s="1"/>
      <c r="C166" s="1"/>
      <c r="D166" s="1"/>
      <c r="E166" s="1"/>
      <c r="F166" s="1"/>
      <c r="G166" s="1"/>
      <c r="H166" s="1"/>
      <c r="I166" s="1"/>
      <c r="J166" s="1"/>
      <c r="K166" s="1"/>
      <c r="L166" s="1"/>
      <c r="M166" s="1"/>
    </row>
    <row r="167" spans="1:13" ht="14.25">
      <c r="A167" s="1"/>
      <c r="B167" s="1"/>
      <c r="C167" s="1"/>
      <c r="D167" s="1"/>
      <c r="E167" s="1"/>
      <c r="F167" s="1"/>
      <c r="G167" s="1"/>
      <c r="H167" s="1"/>
      <c r="I167" s="1"/>
      <c r="J167" s="1"/>
      <c r="K167" s="1"/>
      <c r="L167" s="1"/>
      <c r="M167" s="1"/>
    </row>
    <row r="168" spans="1:13" ht="14.25">
      <c r="A168" s="1"/>
      <c r="B168" s="1"/>
      <c r="C168" s="1"/>
      <c r="D168" s="1"/>
      <c r="E168" s="1"/>
      <c r="F168" s="1"/>
      <c r="G168" s="1"/>
      <c r="H168" s="1"/>
      <c r="I168" s="1"/>
      <c r="J168" s="1"/>
      <c r="K168" s="1"/>
      <c r="L168" s="1"/>
      <c r="M168" s="1"/>
    </row>
    <row r="169" spans="1:13" ht="14.25">
      <c r="A169" s="1"/>
      <c r="B169" s="1"/>
      <c r="C169" s="1"/>
      <c r="D169" s="1"/>
      <c r="E169" s="1"/>
      <c r="F169" s="1"/>
      <c r="G169" s="1"/>
      <c r="H169" s="1"/>
      <c r="I169" s="1"/>
      <c r="J169" s="1"/>
      <c r="K169" s="1"/>
      <c r="L169" s="1"/>
      <c r="M169" s="1"/>
    </row>
    <row r="170" spans="1:13" ht="14.25">
      <c r="A170" s="1"/>
      <c r="B170" s="1"/>
      <c r="C170" s="1"/>
      <c r="D170" s="1"/>
      <c r="E170" s="1"/>
      <c r="F170" s="1"/>
      <c r="G170" s="1"/>
      <c r="H170" s="1"/>
      <c r="I170" s="1"/>
      <c r="J170" s="1"/>
      <c r="K170" s="1"/>
      <c r="L170" s="1"/>
      <c r="M170" s="1"/>
    </row>
    <row r="171" spans="1:13" ht="14.25">
      <c r="A171" s="1"/>
      <c r="B171" s="1"/>
      <c r="C171" s="1"/>
      <c r="D171" s="1"/>
      <c r="E171" s="1"/>
      <c r="F171" s="1"/>
      <c r="G171" s="1"/>
      <c r="H171" s="1"/>
      <c r="I171" s="1"/>
      <c r="J171" s="1"/>
      <c r="K171" s="1"/>
      <c r="L171" s="1"/>
      <c r="M171" s="1"/>
    </row>
    <row r="172" spans="1:13" ht="14.25">
      <c r="A172" s="1"/>
      <c r="B172" s="1"/>
      <c r="C172" s="1"/>
      <c r="D172" s="1"/>
      <c r="E172" s="1"/>
      <c r="F172" s="1"/>
      <c r="G172" s="1"/>
      <c r="H172" s="1"/>
      <c r="I172" s="1"/>
      <c r="J172" s="1"/>
      <c r="K172" s="1"/>
      <c r="L172" s="1"/>
      <c r="M172" s="1"/>
    </row>
    <row r="173" spans="1:13" ht="14.25">
      <c r="A173" s="1"/>
      <c r="B173" s="1"/>
      <c r="C173" s="1"/>
      <c r="D173" s="1"/>
      <c r="E173" s="1"/>
      <c r="F173" s="1"/>
      <c r="G173" s="1"/>
      <c r="H173" s="1"/>
      <c r="I173" s="1"/>
      <c r="J173" s="1"/>
      <c r="K173" s="1"/>
      <c r="L173" s="1"/>
      <c r="M173" s="1"/>
    </row>
    <row r="174" spans="1:13" ht="14.25">
      <c r="A174" s="1"/>
      <c r="B174" s="1"/>
      <c r="C174" s="1"/>
      <c r="D174" s="1"/>
      <c r="E174" s="1"/>
      <c r="F174" s="1"/>
      <c r="G174" s="1"/>
      <c r="H174" s="1"/>
      <c r="I174" s="1"/>
      <c r="J174" s="1"/>
      <c r="K174" s="1"/>
      <c r="L174" s="1"/>
      <c r="M174" s="1"/>
    </row>
    <row r="175" spans="1:13" ht="14.25">
      <c r="A175" s="1"/>
      <c r="B175" s="1"/>
      <c r="C175" s="1"/>
      <c r="D175" s="1"/>
      <c r="E175" s="1"/>
      <c r="F175" s="1"/>
      <c r="G175" s="1"/>
      <c r="H175" s="1"/>
      <c r="I175" s="1"/>
      <c r="J175" s="1"/>
      <c r="K175" s="1"/>
      <c r="L175" s="1"/>
      <c r="M175" s="1"/>
    </row>
    <row r="176" spans="1:13" ht="14.25">
      <c r="A176" s="1"/>
      <c r="B176" s="1"/>
      <c r="C176" s="1"/>
      <c r="D176" s="1"/>
      <c r="E176" s="1"/>
      <c r="F176" s="1"/>
      <c r="G176" s="1"/>
      <c r="H176" s="1"/>
      <c r="I176" s="1"/>
      <c r="J176" s="1"/>
      <c r="K176" s="1"/>
      <c r="L176" s="1"/>
      <c r="M176" s="1"/>
    </row>
    <row r="177" spans="1:13" ht="14.25">
      <c r="A177" s="1"/>
      <c r="B177" s="1"/>
      <c r="C177" s="1"/>
      <c r="D177" s="1"/>
      <c r="E177" s="1"/>
      <c r="F177" s="1"/>
      <c r="G177" s="1"/>
      <c r="H177" s="1"/>
      <c r="I177" s="1"/>
      <c r="J177" s="1"/>
      <c r="K177" s="1"/>
      <c r="L177" s="1"/>
      <c r="M177" s="1"/>
    </row>
    <row r="178" spans="1:13" ht="14.25">
      <c r="A178" s="1"/>
      <c r="B178" s="1"/>
      <c r="C178" s="1"/>
      <c r="D178" s="1"/>
      <c r="E178" s="1"/>
      <c r="F178" s="1"/>
      <c r="G178" s="1"/>
      <c r="H178" s="1"/>
      <c r="I178" s="1"/>
      <c r="J178" s="1"/>
      <c r="K178" s="1"/>
      <c r="L178" s="1"/>
      <c r="M178" s="1"/>
    </row>
    <row r="179" spans="1:13" ht="14.25">
      <c r="A179" s="1"/>
      <c r="B179" s="1"/>
      <c r="C179" s="1"/>
      <c r="D179" s="1"/>
      <c r="E179" s="1"/>
      <c r="F179" s="1"/>
      <c r="G179" s="1"/>
      <c r="H179" s="1"/>
      <c r="I179" s="1"/>
      <c r="J179" s="1"/>
      <c r="K179" s="1"/>
      <c r="L179" s="1"/>
      <c r="M179" s="1"/>
    </row>
    <row r="180" spans="1:13" ht="14.25">
      <c r="A180" s="1"/>
      <c r="B180" s="1"/>
      <c r="C180" s="1"/>
      <c r="D180" s="1"/>
      <c r="E180" s="1"/>
      <c r="F180" s="1"/>
      <c r="G180" s="1"/>
      <c r="H180" s="1"/>
      <c r="I180" s="1"/>
      <c r="J180" s="1"/>
      <c r="K180" s="1"/>
      <c r="L180" s="1"/>
      <c r="M180" s="1"/>
    </row>
    <row r="181" spans="1:13" ht="14.25">
      <c r="A181" s="1"/>
      <c r="B181" s="1"/>
      <c r="C181" s="1"/>
      <c r="D181" s="1"/>
      <c r="E181" s="1"/>
      <c r="F181" s="1"/>
      <c r="G181" s="1"/>
      <c r="H181" s="1"/>
      <c r="I181" s="1"/>
      <c r="J181" s="1"/>
      <c r="K181" s="1"/>
      <c r="L181" s="1"/>
      <c r="M181" s="1"/>
    </row>
    <row r="182" spans="1:13" ht="14.25">
      <c r="A182" s="1"/>
      <c r="B182" s="1"/>
      <c r="C182" s="1"/>
      <c r="D182" s="1"/>
      <c r="E182" s="1"/>
      <c r="F182" s="1"/>
      <c r="G182" s="1"/>
      <c r="H182" s="1"/>
      <c r="I182" s="1"/>
      <c r="J182" s="1"/>
      <c r="K182" s="1"/>
      <c r="L182" s="1"/>
      <c r="M182" s="1"/>
    </row>
    <row r="183" spans="1:13" ht="14.25">
      <c r="A183" s="1"/>
      <c r="B183" s="1"/>
      <c r="C183" s="1"/>
      <c r="D183" s="1"/>
      <c r="E183" s="1"/>
      <c r="F183" s="1"/>
      <c r="G183" s="1"/>
      <c r="H183" s="1"/>
      <c r="I183" s="1"/>
      <c r="J183" s="1"/>
      <c r="K183" s="1"/>
      <c r="L183" s="1"/>
      <c r="M183" s="1"/>
    </row>
    <row r="184" spans="1:13" ht="14.25">
      <c r="A184" s="1"/>
      <c r="B184" s="1"/>
      <c r="C184" s="1"/>
      <c r="D184" s="1"/>
      <c r="E184" s="1"/>
      <c r="F184" s="1"/>
      <c r="G184" s="1"/>
      <c r="H184" s="1"/>
      <c r="I184" s="1"/>
      <c r="J184" s="1"/>
      <c r="K184" s="1"/>
      <c r="L184" s="1"/>
      <c r="M184" s="1"/>
    </row>
    <row r="185" spans="1:13" ht="14.25">
      <c r="A185" s="1"/>
      <c r="B185" s="1"/>
      <c r="C185" s="1"/>
      <c r="D185" s="1"/>
      <c r="E185" s="1"/>
      <c r="F185" s="1"/>
      <c r="G185" s="1"/>
      <c r="H185" s="1"/>
      <c r="I185" s="1"/>
      <c r="J185" s="1"/>
      <c r="K185" s="1"/>
      <c r="L185" s="1"/>
      <c r="M185" s="1"/>
    </row>
    <row r="186" spans="1:13" ht="14.25">
      <c r="A186" s="1"/>
      <c r="B186" s="1"/>
      <c r="C186" s="1"/>
      <c r="D186" s="1"/>
      <c r="E186" s="1"/>
      <c r="F186" s="1"/>
      <c r="G186" s="1"/>
      <c r="H186" s="1"/>
      <c r="I186" s="1"/>
      <c r="J186" s="1"/>
      <c r="K186" s="1"/>
      <c r="L186" s="1"/>
      <c r="M186" s="1"/>
    </row>
    <row r="187" spans="1:13" ht="14.25">
      <c r="A187" s="1"/>
      <c r="B187" s="1"/>
      <c r="C187" s="1"/>
      <c r="D187" s="1"/>
      <c r="E187" s="1"/>
      <c r="F187" s="1"/>
      <c r="G187" s="1"/>
      <c r="H187" s="1"/>
      <c r="I187" s="1"/>
      <c r="J187" s="1"/>
      <c r="K187" s="1"/>
      <c r="L187" s="1"/>
      <c r="M187" s="1"/>
    </row>
    <row r="188" spans="1:13" ht="14.25">
      <c r="A188" s="1"/>
      <c r="B188" s="1"/>
      <c r="C188" s="1"/>
      <c r="D188" s="1"/>
      <c r="E188" s="1"/>
      <c r="F188" s="1"/>
      <c r="G188" s="1"/>
      <c r="H188" s="1"/>
      <c r="I188" s="1"/>
      <c r="J188" s="1"/>
      <c r="K188" s="1"/>
      <c r="L188" s="1"/>
      <c r="M188" s="1"/>
    </row>
    <row r="189" spans="1:13" ht="14.25">
      <c r="A189" s="1"/>
      <c r="B189" s="1"/>
      <c r="C189" s="1"/>
      <c r="D189" s="1"/>
      <c r="E189" s="1"/>
      <c r="F189" s="1"/>
      <c r="G189" s="1"/>
      <c r="H189" s="1"/>
      <c r="I189" s="1"/>
      <c r="J189" s="1"/>
      <c r="K189" s="1"/>
      <c r="L189" s="1"/>
      <c r="M189" s="1"/>
    </row>
    <row r="190" spans="1:13" ht="14.25">
      <c r="A190" s="1"/>
      <c r="B190" s="1"/>
      <c r="C190" s="1"/>
      <c r="D190" s="1"/>
      <c r="E190" s="1"/>
      <c r="F190" s="1"/>
      <c r="G190" s="1"/>
      <c r="H190" s="1"/>
      <c r="I190" s="1"/>
      <c r="J190" s="1"/>
      <c r="K190" s="1"/>
      <c r="L190" s="1"/>
      <c r="M190" s="1"/>
    </row>
    <row r="191" spans="1:13" ht="14.25">
      <c r="A191" s="1"/>
      <c r="B191" s="1"/>
      <c r="C191" s="1"/>
      <c r="D191" s="1"/>
      <c r="E191" s="1"/>
      <c r="F191" s="1"/>
      <c r="G191" s="1"/>
      <c r="H191" s="1"/>
      <c r="I191" s="1"/>
      <c r="J191" s="1"/>
      <c r="K191" s="1"/>
      <c r="L191" s="1"/>
      <c r="M191" s="1"/>
    </row>
    <row r="192" spans="1:13" ht="14.25">
      <c r="A192" s="1"/>
      <c r="B192" s="1"/>
      <c r="C192" s="1"/>
      <c r="D192" s="1"/>
      <c r="E192" s="1"/>
      <c r="F192" s="1"/>
      <c r="G192" s="1"/>
      <c r="H192" s="1"/>
      <c r="I192" s="1"/>
      <c r="J192" s="1"/>
      <c r="K192" s="1"/>
      <c r="L192" s="1"/>
      <c r="M192" s="1"/>
    </row>
    <row r="193" spans="1:13" ht="14.25">
      <c r="A193" s="1"/>
      <c r="B193" s="1"/>
      <c r="C193" s="1"/>
      <c r="D193" s="1"/>
      <c r="E193" s="1"/>
      <c r="F193" s="1"/>
      <c r="G193" s="1"/>
      <c r="H193" s="1"/>
      <c r="I193" s="1"/>
      <c r="J193" s="1"/>
      <c r="K193" s="1"/>
      <c r="L193" s="1"/>
      <c r="M193" s="1"/>
    </row>
    <row r="194" spans="1:13" ht="14.25">
      <c r="A194" s="1"/>
      <c r="B194" s="1"/>
      <c r="C194" s="1"/>
      <c r="D194" s="1"/>
      <c r="E194" s="1"/>
      <c r="F194" s="1"/>
      <c r="G194" s="1"/>
      <c r="H194" s="1"/>
      <c r="I194" s="1"/>
      <c r="J194" s="1"/>
      <c r="K194" s="1"/>
      <c r="L194" s="1"/>
      <c r="M194" s="1"/>
    </row>
    <row r="195" spans="1:13" ht="14.25">
      <c r="A195" s="1"/>
      <c r="B195" s="1"/>
      <c r="C195" s="1"/>
      <c r="D195" s="1"/>
      <c r="E195" s="1"/>
      <c r="F195" s="1"/>
      <c r="G195" s="1"/>
      <c r="H195" s="1"/>
      <c r="I195" s="1"/>
      <c r="J195" s="1"/>
      <c r="K195" s="1"/>
      <c r="L195" s="1"/>
      <c r="M195" s="1"/>
    </row>
    <row r="196" spans="1:13" ht="14.25">
      <c r="A196" s="1"/>
      <c r="B196" s="1"/>
      <c r="C196" s="1"/>
      <c r="D196" s="1"/>
      <c r="E196" s="1"/>
      <c r="F196" s="1"/>
      <c r="G196" s="1"/>
      <c r="H196" s="1"/>
      <c r="I196" s="1"/>
      <c r="J196" s="1"/>
      <c r="K196" s="1"/>
      <c r="L196" s="1"/>
      <c r="M196" s="1"/>
    </row>
    <row r="197" spans="1:13" ht="14.25">
      <c r="A197" s="1"/>
      <c r="B197" s="1"/>
      <c r="C197" s="1"/>
      <c r="D197" s="1"/>
      <c r="E197" s="1"/>
      <c r="F197" s="1"/>
      <c r="G197" s="1"/>
      <c r="H197" s="1"/>
      <c r="I197" s="1"/>
      <c r="J197" s="1"/>
      <c r="K197" s="1"/>
      <c r="L197" s="1"/>
      <c r="M197" s="1"/>
    </row>
    <row r="198" spans="1:13" ht="14.25">
      <c r="A198" s="1"/>
      <c r="B198" s="1"/>
      <c r="C198" s="1"/>
      <c r="D198" s="1"/>
      <c r="E198" s="1"/>
      <c r="F198" s="1"/>
      <c r="G198" s="1"/>
      <c r="H198" s="1"/>
      <c r="I198" s="1"/>
      <c r="J198" s="1"/>
      <c r="K198" s="1"/>
      <c r="L198" s="1"/>
      <c r="M198" s="1"/>
    </row>
    <row r="199" spans="1:13" ht="14.25">
      <c r="A199" s="1"/>
      <c r="B199" s="1"/>
      <c r="C199" s="1"/>
      <c r="D199" s="1"/>
      <c r="E199" s="1"/>
      <c r="F199" s="1"/>
      <c r="G199" s="1"/>
      <c r="H199" s="1"/>
      <c r="I199" s="1"/>
      <c r="J199" s="1"/>
      <c r="K199" s="1"/>
      <c r="L199" s="1"/>
      <c r="M199" s="1"/>
    </row>
    <row r="200" spans="1:13" ht="14.25">
      <c r="A200" s="1"/>
      <c r="B200" s="1"/>
      <c r="C200" s="1"/>
      <c r="D200" s="1"/>
      <c r="E200" s="1"/>
      <c r="F200" s="1"/>
      <c r="G200" s="1"/>
      <c r="H200" s="1"/>
      <c r="I200" s="1"/>
      <c r="J200" s="1"/>
      <c r="K200" s="1"/>
      <c r="L200" s="1"/>
      <c r="M200" s="1"/>
    </row>
    <row r="201" spans="1:13" ht="14.25">
      <c r="A201" s="1"/>
      <c r="B201" s="1"/>
      <c r="C201" s="1"/>
      <c r="D201" s="1"/>
      <c r="E201" s="1"/>
      <c r="F201" s="1"/>
      <c r="G201" s="1"/>
      <c r="H201" s="1"/>
      <c r="I201" s="1"/>
      <c r="J201" s="1"/>
      <c r="K201" s="1"/>
      <c r="L201" s="1"/>
      <c r="M201" s="1"/>
    </row>
    <row r="202" spans="1:13" ht="14.25">
      <c r="A202" s="1"/>
      <c r="B202" s="1"/>
      <c r="C202" s="1"/>
      <c r="D202" s="1"/>
      <c r="E202" s="1"/>
      <c r="F202" s="1"/>
      <c r="G202" s="1"/>
      <c r="H202" s="1"/>
      <c r="I202" s="1"/>
      <c r="J202" s="1"/>
      <c r="K202" s="1"/>
      <c r="L202" s="1"/>
      <c r="M202" s="1"/>
    </row>
    <row r="203" spans="1:13" ht="14.25">
      <c r="A203" s="1"/>
      <c r="B203" s="1"/>
      <c r="C203" s="1"/>
      <c r="D203" s="1"/>
      <c r="E203" s="1"/>
      <c r="F203" s="1"/>
      <c r="G203" s="1"/>
      <c r="H203" s="1"/>
      <c r="I203" s="1"/>
      <c r="J203" s="1"/>
      <c r="K203" s="1"/>
      <c r="L203" s="1"/>
      <c r="M203" s="1"/>
    </row>
    <row r="204" spans="1:13" ht="14.25">
      <c r="A204" s="1"/>
      <c r="B204" s="1"/>
      <c r="C204" s="1"/>
      <c r="D204" s="1"/>
      <c r="E204" s="1"/>
      <c r="F204" s="1"/>
      <c r="G204" s="1"/>
      <c r="H204" s="1"/>
      <c r="I204" s="1"/>
      <c r="J204" s="1"/>
      <c r="K204" s="1"/>
      <c r="L204" s="1"/>
      <c r="M204" s="1"/>
    </row>
    <row r="205" spans="1:13" ht="14.25">
      <c r="A205" s="1"/>
      <c r="B205" s="1"/>
      <c r="C205" s="1"/>
      <c r="D205" s="1"/>
      <c r="E205" s="1"/>
      <c r="F205" s="1"/>
      <c r="G205" s="1"/>
      <c r="H205" s="1"/>
      <c r="I205" s="1"/>
      <c r="J205" s="1"/>
      <c r="K205" s="1"/>
      <c r="L205" s="1"/>
      <c r="M205" s="1"/>
    </row>
    <row r="206" spans="1:13" ht="14.25">
      <c r="A206" s="1"/>
      <c r="B206" s="1"/>
      <c r="C206" s="1"/>
      <c r="D206" s="1"/>
      <c r="E206" s="1"/>
      <c r="F206" s="1"/>
      <c r="G206" s="1"/>
      <c r="H206" s="1"/>
      <c r="I206" s="1"/>
      <c r="J206" s="1"/>
      <c r="K206" s="1"/>
      <c r="L206" s="1"/>
      <c r="M206" s="1"/>
    </row>
    <row r="207" spans="1:13" ht="14.25">
      <c r="A207" s="1"/>
      <c r="B207" s="1"/>
      <c r="C207" s="1"/>
      <c r="D207" s="1"/>
      <c r="E207" s="1"/>
      <c r="F207" s="1"/>
      <c r="G207" s="1"/>
      <c r="H207" s="1"/>
      <c r="I207" s="1"/>
      <c r="J207" s="1"/>
      <c r="K207" s="1"/>
      <c r="L207" s="1"/>
      <c r="M207" s="1"/>
    </row>
    <row r="208" spans="1:13" ht="14.25">
      <c r="A208" s="1"/>
      <c r="B208" s="1"/>
      <c r="C208" s="1"/>
      <c r="D208" s="1"/>
      <c r="E208" s="1"/>
      <c r="F208" s="1"/>
      <c r="G208" s="1"/>
      <c r="H208" s="1"/>
      <c r="I208" s="1"/>
      <c r="J208" s="1"/>
      <c r="K208" s="1"/>
      <c r="L208" s="1"/>
      <c r="M208" s="1"/>
    </row>
    <row r="209" spans="1:13" ht="14.25">
      <c r="A209" s="1"/>
      <c r="B209" s="1"/>
      <c r="C209" s="1"/>
      <c r="D209" s="1"/>
      <c r="E209" s="1"/>
      <c r="F209" s="1"/>
      <c r="G209" s="1"/>
      <c r="H209" s="1"/>
      <c r="I209" s="1"/>
      <c r="J209" s="1"/>
      <c r="K209" s="1"/>
      <c r="L209" s="1"/>
      <c r="M209" s="1"/>
    </row>
    <row r="210" spans="1:13" ht="14.25">
      <c r="A210" s="1"/>
      <c r="B210" s="1"/>
      <c r="C210" s="1"/>
      <c r="D210" s="1"/>
      <c r="E210" s="1"/>
      <c r="F210" s="1"/>
      <c r="G210" s="1"/>
      <c r="H210" s="1"/>
      <c r="I210" s="1"/>
      <c r="J210" s="1"/>
      <c r="K210" s="1"/>
      <c r="L210" s="1"/>
      <c r="M210" s="1"/>
    </row>
    <row r="211" spans="1:13" ht="14.25">
      <c r="A211" s="1"/>
      <c r="B211" s="1"/>
      <c r="C211" s="1"/>
      <c r="D211" s="1"/>
      <c r="E211" s="1"/>
      <c r="F211" s="1"/>
      <c r="G211" s="1"/>
      <c r="H211" s="1"/>
      <c r="I211" s="1"/>
      <c r="J211" s="1"/>
      <c r="K211" s="1"/>
      <c r="L211" s="1"/>
      <c r="M211" s="1"/>
    </row>
    <row r="212" spans="1:13" ht="14.25">
      <c r="A212" s="1"/>
      <c r="B212" s="1"/>
      <c r="C212" s="1"/>
      <c r="D212" s="1"/>
      <c r="E212" s="1"/>
      <c r="F212" s="1"/>
      <c r="G212" s="1"/>
      <c r="H212" s="1"/>
      <c r="I212" s="1"/>
      <c r="J212" s="1"/>
      <c r="K212" s="1"/>
      <c r="L212" s="1"/>
      <c r="M212" s="1"/>
    </row>
    <row r="213" spans="1:13" ht="14.25">
      <c r="A213" s="1"/>
      <c r="B213" s="1"/>
      <c r="C213" s="1"/>
      <c r="D213" s="1"/>
      <c r="E213" s="1"/>
      <c r="F213" s="1"/>
      <c r="G213" s="1"/>
      <c r="H213" s="1"/>
      <c r="I213" s="1"/>
      <c r="J213" s="1"/>
      <c r="K213" s="1"/>
      <c r="L213" s="1"/>
      <c r="M213" s="1"/>
    </row>
    <row r="214" spans="1:13" ht="14.25">
      <c r="A214" s="1"/>
      <c r="B214" s="1"/>
      <c r="C214" s="1"/>
      <c r="D214" s="1"/>
      <c r="E214" s="1"/>
      <c r="F214" s="1"/>
      <c r="G214" s="1"/>
      <c r="H214" s="1"/>
      <c r="I214" s="1"/>
      <c r="J214" s="1"/>
      <c r="K214" s="1"/>
      <c r="L214" s="1"/>
      <c r="M214" s="1"/>
    </row>
    <row r="215" spans="1:13" ht="14.25">
      <c r="A215" s="1"/>
      <c r="B215" s="1"/>
      <c r="C215" s="1"/>
      <c r="D215" s="1"/>
      <c r="E215" s="1"/>
      <c r="F215" s="1"/>
      <c r="G215" s="1"/>
      <c r="H215" s="1"/>
      <c r="I215" s="1"/>
      <c r="J215" s="1"/>
      <c r="K215" s="1"/>
      <c r="L215" s="1"/>
      <c r="M215" s="1"/>
    </row>
    <row r="216" spans="1:13" ht="14.25">
      <c r="A216" s="1"/>
      <c r="B216" s="1"/>
      <c r="C216" s="1"/>
      <c r="D216" s="1"/>
      <c r="E216" s="1"/>
      <c r="F216" s="1"/>
      <c r="G216" s="1"/>
      <c r="H216" s="1"/>
      <c r="I216" s="1"/>
      <c r="J216" s="1"/>
      <c r="K216" s="1"/>
      <c r="L216" s="1"/>
      <c r="M216" s="1"/>
    </row>
    <row r="217" spans="1:13" ht="14.25">
      <c r="A217" s="1"/>
      <c r="B217" s="1"/>
      <c r="C217" s="1"/>
      <c r="D217" s="1"/>
      <c r="E217" s="1"/>
      <c r="F217" s="1"/>
      <c r="G217" s="1"/>
      <c r="H217" s="1"/>
      <c r="I217" s="1"/>
      <c r="J217" s="1"/>
      <c r="K217" s="1"/>
      <c r="L217" s="1"/>
      <c r="M217" s="1"/>
    </row>
    <row r="218" spans="1:13" ht="14.25">
      <c r="A218" s="1"/>
      <c r="B218" s="1"/>
      <c r="C218" s="1"/>
      <c r="D218" s="1"/>
      <c r="E218" s="1"/>
      <c r="F218" s="1"/>
      <c r="G218" s="1"/>
      <c r="H218" s="1"/>
      <c r="I218" s="1"/>
      <c r="J218" s="1"/>
      <c r="K218" s="1"/>
      <c r="L218" s="1"/>
      <c r="M218" s="1"/>
    </row>
    <row r="219" spans="1:13" ht="14.25">
      <c r="A219" s="1"/>
      <c r="B219" s="1"/>
      <c r="C219" s="1"/>
      <c r="D219" s="1"/>
      <c r="E219" s="1"/>
      <c r="F219" s="1"/>
      <c r="G219" s="1"/>
      <c r="H219" s="1"/>
      <c r="I219" s="1"/>
      <c r="J219" s="1"/>
      <c r="K219" s="1"/>
      <c r="L219" s="1"/>
      <c r="M219" s="1"/>
    </row>
    <row r="220" spans="1:13" ht="14.25">
      <c r="A220" s="1"/>
      <c r="B220" s="1"/>
      <c r="C220" s="1"/>
      <c r="D220" s="1"/>
      <c r="E220" s="1"/>
      <c r="F220" s="1"/>
      <c r="G220" s="1"/>
      <c r="H220" s="1"/>
      <c r="I220" s="1"/>
      <c r="J220" s="1"/>
      <c r="K220" s="1"/>
      <c r="L220" s="1"/>
      <c r="M220" s="1"/>
    </row>
    <row r="221" spans="1:13" ht="14.25">
      <c r="A221" s="1"/>
      <c r="B221" s="1"/>
      <c r="C221" s="1"/>
      <c r="D221" s="1"/>
      <c r="E221" s="1"/>
      <c r="F221" s="1"/>
      <c r="G221" s="1"/>
      <c r="H221" s="1"/>
      <c r="I221" s="1"/>
      <c r="J221" s="1"/>
      <c r="K221" s="1"/>
      <c r="L221" s="1"/>
      <c r="M221" s="1"/>
    </row>
    <row r="222" spans="1:13" ht="14.25">
      <c r="A222" s="1"/>
      <c r="B222" s="1"/>
      <c r="C222" s="1"/>
      <c r="D222" s="1"/>
      <c r="E222" s="1"/>
      <c r="F222" s="1"/>
      <c r="G222" s="1"/>
      <c r="H222" s="1"/>
      <c r="I222" s="1"/>
      <c r="J222" s="1"/>
      <c r="K222" s="1"/>
      <c r="L222" s="1"/>
      <c r="M222" s="1"/>
    </row>
    <row r="223" spans="1:13" ht="14.25">
      <c r="A223" s="1"/>
      <c r="B223" s="1"/>
      <c r="C223" s="1"/>
      <c r="D223" s="1"/>
      <c r="E223" s="1"/>
      <c r="F223" s="1"/>
      <c r="G223" s="1"/>
      <c r="H223" s="1"/>
      <c r="I223" s="1"/>
      <c r="J223" s="1"/>
      <c r="K223" s="1"/>
      <c r="L223" s="1"/>
      <c r="M223" s="1"/>
    </row>
    <row r="224" spans="1:13" ht="14.25">
      <c r="A224" s="1"/>
      <c r="B224" s="1"/>
      <c r="C224" s="1"/>
      <c r="D224" s="1"/>
      <c r="E224" s="1"/>
      <c r="F224" s="1"/>
      <c r="G224" s="1"/>
      <c r="H224" s="1"/>
      <c r="I224" s="1"/>
      <c r="J224" s="1"/>
      <c r="K224" s="1"/>
      <c r="L224" s="1"/>
      <c r="M224" s="1"/>
    </row>
    <row r="225" spans="1:13" ht="14.25">
      <c r="A225" s="1"/>
      <c r="B225" s="1"/>
      <c r="C225" s="1"/>
      <c r="D225" s="1"/>
      <c r="E225" s="1"/>
      <c r="F225" s="1"/>
      <c r="G225" s="1"/>
      <c r="H225" s="1"/>
      <c r="I225" s="1"/>
      <c r="J225" s="1"/>
      <c r="K225" s="1"/>
      <c r="L225" s="1"/>
      <c r="M225" s="1"/>
    </row>
    <row r="226" spans="1:13" ht="14.25">
      <c r="A226" s="1"/>
      <c r="B226" s="1"/>
      <c r="C226" s="1"/>
      <c r="D226" s="1"/>
      <c r="E226" s="1"/>
      <c r="F226" s="1"/>
      <c r="G226" s="1"/>
      <c r="H226" s="1"/>
      <c r="I226" s="1"/>
      <c r="J226" s="1"/>
      <c r="K226" s="1"/>
      <c r="L226" s="1"/>
      <c r="M226" s="1"/>
    </row>
    <row r="227" spans="1:13" ht="14.25">
      <c r="A227" s="1"/>
      <c r="B227" s="1"/>
      <c r="C227" s="1"/>
      <c r="D227" s="1"/>
      <c r="E227" s="1"/>
      <c r="F227" s="1"/>
      <c r="G227" s="1"/>
      <c r="H227" s="1"/>
      <c r="I227" s="1"/>
      <c r="J227" s="1"/>
      <c r="K227" s="1"/>
      <c r="L227" s="1"/>
      <c r="M227" s="1"/>
    </row>
    <row r="228" spans="1:13" ht="14.25">
      <c r="A228" s="1"/>
      <c r="B228" s="1"/>
      <c r="C228" s="1"/>
      <c r="D228" s="1"/>
      <c r="E228" s="1"/>
      <c r="F228" s="1"/>
      <c r="G228" s="1"/>
      <c r="H228" s="1"/>
      <c r="I228" s="1"/>
      <c r="J228" s="1"/>
      <c r="K228" s="1"/>
      <c r="L228" s="1"/>
      <c r="M228" s="1"/>
    </row>
    <row r="229" spans="1:13" ht="14.25">
      <c r="A229" s="1"/>
      <c r="B229" s="1"/>
      <c r="C229" s="1"/>
      <c r="D229" s="1"/>
      <c r="E229" s="1"/>
      <c r="F229" s="1"/>
      <c r="G229" s="1"/>
      <c r="H229" s="1"/>
      <c r="I229" s="1"/>
      <c r="J229" s="1"/>
      <c r="K229" s="1"/>
      <c r="L229" s="1"/>
      <c r="M229" s="1"/>
    </row>
    <row r="230" spans="1:13" ht="14.25">
      <c r="A230" s="1"/>
      <c r="B230" s="1"/>
      <c r="C230" s="1"/>
      <c r="D230" s="1"/>
      <c r="E230" s="1"/>
      <c r="F230" s="1"/>
      <c r="G230" s="1"/>
      <c r="H230" s="1"/>
      <c r="I230" s="1"/>
      <c r="J230" s="1"/>
      <c r="K230" s="1"/>
      <c r="L230" s="1"/>
      <c r="M230" s="1"/>
    </row>
    <row r="231" spans="1:13" ht="14.25">
      <c r="A231" s="1"/>
      <c r="B231" s="1"/>
      <c r="C231" s="1"/>
      <c r="D231" s="1"/>
      <c r="E231" s="1"/>
      <c r="F231" s="1"/>
      <c r="G231" s="1"/>
      <c r="H231" s="1"/>
      <c r="I231" s="1"/>
      <c r="J231" s="1"/>
      <c r="K231" s="1"/>
      <c r="L231" s="1"/>
      <c r="M231" s="1"/>
    </row>
    <row r="232" spans="1:13" ht="14.25">
      <c r="A232" s="1"/>
      <c r="B232" s="1"/>
      <c r="C232" s="1"/>
      <c r="D232" s="1"/>
      <c r="E232" s="1"/>
      <c r="F232" s="1"/>
      <c r="G232" s="1"/>
      <c r="H232" s="1"/>
      <c r="I232" s="1"/>
      <c r="J232" s="1"/>
      <c r="K232" s="1"/>
      <c r="L232" s="1"/>
      <c r="M232" s="1"/>
    </row>
    <row r="233" spans="1:13" ht="14.25">
      <c r="A233" s="1"/>
      <c r="B233" s="1"/>
      <c r="C233" s="1"/>
      <c r="D233" s="1"/>
      <c r="E233" s="1"/>
      <c r="F233" s="1"/>
      <c r="G233" s="1"/>
      <c r="H233" s="1"/>
      <c r="I233" s="1"/>
      <c r="J233" s="1"/>
      <c r="K233" s="1"/>
      <c r="L233" s="1"/>
      <c r="M233" s="1"/>
    </row>
    <row r="234" spans="1:13" ht="14.25">
      <c r="A234" s="1"/>
      <c r="B234" s="1"/>
      <c r="C234" s="1"/>
      <c r="D234" s="1"/>
      <c r="E234" s="1"/>
      <c r="F234" s="1"/>
      <c r="G234" s="1"/>
      <c r="H234" s="1"/>
      <c r="I234" s="1"/>
      <c r="J234" s="1"/>
      <c r="K234" s="1"/>
      <c r="L234" s="1"/>
      <c r="M234" s="1"/>
    </row>
    <row r="235" spans="1:13" ht="14.25">
      <c r="A235" s="1"/>
      <c r="B235" s="1"/>
      <c r="C235" s="1"/>
      <c r="D235" s="1"/>
      <c r="E235" s="1"/>
      <c r="F235" s="1"/>
      <c r="G235" s="1"/>
      <c r="H235" s="1"/>
      <c r="I235" s="1"/>
      <c r="J235" s="1"/>
      <c r="K235" s="1"/>
      <c r="L235" s="1"/>
      <c r="M235" s="1"/>
    </row>
    <row r="236" spans="1:13" ht="14.25">
      <c r="A236" s="1"/>
      <c r="B236" s="1"/>
      <c r="C236" s="1"/>
      <c r="D236" s="1"/>
      <c r="E236" s="1"/>
      <c r="F236" s="1"/>
      <c r="G236" s="1"/>
      <c r="H236" s="1"/>
      <c r="I236" s="1"/>
      <c r="J236" s="1"/>
      <c r="K236" s="1"/>
      <c r="L236" s="1"/>
      <c r="M236" s="1"/>
    </row>
    <row r="237" spans="1:13" ht="14.25">
      <c r="A237" s="1"/>
      <c r="B237" s="1"/>
      <c r="C237" s="1"/>
      <c r="D237" s="1"/>
      <c r="E237" s="1"/>
      <c r="F237" s="1"/>
      <c r="G237" s="1"/>
      <c r="H237" s="1"/>
      <c r="I237" s="1"/>
      <c r="J237" s="1"/>
      <c r="K237" s="1"/>
      <c r="L237" s="1"/>
      <c r="M237" s="1"/>
    </row>
    <row r="238" spans="1:13" ht="14.25">
      <c r="A238" s="1"/>
      <c r="B238" s="1"/>
      <c r="C238" s="1"/>
      <c r="D238" s="1"/>
      <c r="E238" s="1"/>
      <c r="F238" s="1"/>
      <c r="G238" s="1"/>
      <c r="H238" s="1"/>
      <c r="I238" s="1"/>
      <c r="J238" s="1"/>
      <c r="K238" s="1"/>
      <c r="L238" s="1"/>
      <c r="M238" s="1"/>
    </row>
    <row r="239" spans="1:13" ht="14.25">
      <c r="A239" s="1"/>
      <c r="B239" s="1"/>
      <c r="C239" s="1"/>
      <c r="D239" s="1"/>
      <c r="E239" s="1"/>
      <c r="F239" s="1"/>
      <c r="G239" s="1"/>
      <c r="H239" s="1"/>
      <c r="I239" s="1"/>
      <c r="J239" s="1"/>
      <c r="K239" s="1"/>
      <c r="L239" s="1"/>
      <c r="M239" s="1"/>
    </row>
    <row r="240" spans="1:13" ht="14.25">
      <c r="A240" s="1"/>
      <c r="B240" s="1"/>
      <c r="C240" s="1"/>
      <c r="D240" s="1"/>
      <c r="E240" s="1"/>
      <c r="F240" s="1"/>
      <c r="G240" s="1"/>
      <c r="H240" s="1"/>
      <c r="I240" s="1"/>
      <c r="J240" s="1"/>
      <c r="K240" s="1"/>
      <c r="L240" s="1"/>
      <c r="M240" s="1"/>
    </row>
    <row r="241" spans="1:13" ht="14.25">
      <c r="A241" s="1"/>
      <c r="B241" s="1"/>
      <c r="C241" s="1"/>
      <c r="D241" s="1"/>
      <c r="E241" s="1"/>
      <c r="F241" s="1"/>
      <c r="G241" s="1"/>
      <c r="H241" s="1"/>
      <c r="I241" s="1"/>
      <c r="J241" s="1"/>
      <c r="K241" s="1"/>
      <c r="L241" s="1"/>
      <c r="M241" s="1"/>
    </row>
    <row r="242" spans="1:13" ht="14.25">
      <c r="A242" s="1"/>
      <c r="B242" s="1"/>
      <c r="C242" s="1"/>
      <c r="D242" s="1"/>
      <c r="E242" s="1"/>
      <c r="F242" s="1"/>
      <c r="G242" s="1"/>
      <c r="H242" s="1"/>
      <c r="I242" s="1"/>
      <c r="J242" s="1"/>
      <c r="K242" s="1"/>
      <c r="L242" s="1"/>
      <c r="M242" s="1"/>
    </row>
    <row r="243" spans="1:13" ht="14.25">
      <c r="A243" s="1"/>
      <c r="B243" s="1"/>
      <c r="C243" s="1"/>
      <c r="D243" s="1"/>
      <c r="E243" s="1"/>
      <c r="F243" s="1"/>
      <c r="G243" s="1"/>
      <c r="H243" s="1"/>
      <c r="I243" s="1"/>
      <c r="J243" s="1"/>
      <c r="K243" s="1"/>
      <c r="L243" s="1"/>
      <c r="M243" s="1"/>
    </row>
    <row r="244" spans="1:13" ht="14.25">
      <c r="A244" s="1"/>
      <c r="B244" s="1"/>
      <c r="C244" s="1"/>
      <c r="D244" s="1"/>
      <c r="E244" s="1"/>
      <c r="F244" s="1"/>
      <c r="G244" s="1"/>
      <c r="H244" s="1"/>
      <c r="I244" s="1"/>
      <c r="J244" s="1"/>
      <c r="K244" s="1"/>
      <c r="L244" s="1"/>
      <c r="M244" s="1"/>
    </row>
    <row r="245" spans="1:13" ht="14.25">
      <c r="A245" s="1"/>
      <c r="B245" s="1"/>
      <c r="C245" s="1"/>
      <c r="D245" s="1"/>
      <c r="E245" s="1"/>
      <c r="F245" s="1"/>
      <c r="G245" s="1"/>
      <c r="H245" s="1"/>
      <c r="I245" s="1"/>
      <c r="J245" s="1"/>
      <c r="K245" s="1"/>
      <c r="L245" s="1"/>
      <c r="M245" s="1"/>
    </row>
    <row r="246" spans="1:13" ht="14.25">
      <c r="A246" s="1"/>
      <c r="B246" s="1"/>
      <c r="C246" s="1"/>
      <c r="D246" s="1"/>
      <c r="E246" s="1"/>
      <c r="F246" s="1"/>
      <c r="G246" s="1"/>
      <c r="H246" s="1"/>
      <c r="I246" s="1"/>
      <c r="J246" s="1"/>
      <c r="K246" s="1"/>
      <c r="L246" s="1"/>
      <c r="M246" s="1"/>
    </row>
    <row r="247" spans="1:13" ht="14.25">
      <c r="A247" s="1"/>
      <c r="B247" s="1"/>
      <c r="C247" s="1"/>
      <c r="D247" s="1"/>
      <c r="E247" s="1"/>
      <c r="F247" s="1"/>
      <c r="G247" s="1"/>
      <c r="H247" s="1"/>
      <c r="I247" s="1"/>
      <c r="J247" s="1"/>
      <c r="K247" s="1"/>
      <c r="L247" s="1"/>
      <c r="M247" s="1"/>
    </row>
    <row r="248" spans="1:13" ht="14.25">
      <c r="A248" s="1"/>
      <c r="B248" s="1"/>
      <c r="C248" s="1"/>
      <c r="D248" s="1"/>
      <c r="E248" s="1"/>
      <c r="F248" s="1"/>
      <c r="G248" s="1"/>
      <c r="H248" s="1"/>
      <c r="I248" s="1"/>
      <c r="J248" s="1"/>
      <c r="K248" s="1"/>
      <c r="L248" s="1"/>
      <c r="M248" s="1"/>
    </row>
    <row r="249" spans="1:13" ht="14.25">
      <c r="A249" s="1"/>
      <c r="B249" s="1"/>
      <c r="C249" s="1"/>
      <c r="D249" s="1"/>
      <c r="E249" s="1"/>
      <c r="F249" s="1"/>
      <c r="G249" s="1"/>
      <c r="H249" s="1"/>
      <c r="I249" s="1"/>
      <c r="J249" s="1"/>
      <c r="K249" s="1"/>
      <c r="L249" s="1"/>
      <c r="M249" s="1"/>
    </row>
    <row r="250" spans="1:13" ht="14.25">
      <c r="A250" s="1"/>
      <c r="B250" s="1"/>
      <c r="C250" s="1"/>
      <c r="D250" s="1"/>
      <c r="E250" s="1"/>
      <c r="F250" s="1"/>
      <c r="G250" s="1"/>
      <c r="H250" s="1"/>
      <c r="I250" s="1"/>
      <c r="J250" s="1"/>
      <c r="K250" s="1"/>
      <c r="L250" s="1"/>
      <c r="M250" s="1"/>
    </row>
    <row r="251" spans="1:13" ht="14.25">
      <c r="A251" s="1"/>
      <c r="B251" s="1"/>
      <c r="C251" s="1"/>
      <c r="D251" s="1"/>
      <c r="E251" s="1"/>
      <c r="F251" s="1"/>
      <c r="G251" s="1"/>
      <c r="H251" s="1"/>
      <c r="I251" s="1"/>
      <c r="J251" s="1"/>
      <c r="K251" s="1"/>
      <c r="L251" s="1"/>
      <c r="M251" s="1"/>
    </row>
    <row r="252" spans="1:13" ht="14.25">
      <c r="A252" s="1"/>
      <c r="B252" s="1"/>
      <c r="C252" s="1"/>
      <c r="D252" s="1"/>
      <c r="E252" s="1"/>
      <c r="F252" s="1"/>
      <c r="G252" s="1"/>
      <c r="H252" s="1"/>
      <c r="I252" s="1"/>
      <c r="J252" s="1"/>
      <c r="K252" s="1"/>
      <c r="L252" s="1"/>
      <c r="M252" s="1"/>
    </row>
    <row r="253" spans="1:13" ht="14.25">
      <c r="A253" s="1"/>
      <c r="B253" s="1"/>
      <c r="C253" s="1"/>
      <c r="D253" s="1"/>
      <c r="E253" s="1"/>
      <c r="F253" s="1"/>
      <c r="G253" s="1"/>
      <c r="H253" s="1"/>
      <c r="I253" s="1"/>
      <c r="J253" s="1"/>
      <c r="K253" s="1"/>
      <c r="L253" s="1"/>
      <c r="M253" s="1"/>
    </row>
    <row r="254" spans="1:13" ht="14.25">
      <c r="A254" s="1"/>
      <c r="B254" s="1"/>
      <c r="C254" s="1"/>
      <c r="D254" s="1"/>
      <c r="E254" s="1"/>
      <c r="F254" s="1"/>
      <c r="G254" s="1"/>
      <c r="H254" s="1"/>
      <c r="I254" s="1"/>
      <c r="J254" s="1"/>
      <c r="K254" s="1"/>
      <c r="L254" s="1"/>
      <c r="M254" s="1"/>
    </row>
    <row r="255" spans="1:13" ht="14.25">
      <c r="A255" s="1"/>
      <c r="B255" s="1"/>
      <c r="C255" s="1"/>
      <c r="D255" s="1"/>
      <c r="E255" s="1"/>
      <c r="F255" s="1"/>
      <c r="G255" s="1"/>
      <c r="H255" s="1"/>
      <c r="I255" s="1"/>
      <c r="J255" s="1"/>
      <c r="K255" s="1"/>
      <c r="L255" s="1"/>
      <c r="M255" s="1"/>
    </row>
    <row r="256" spans="1:13" ht="14.25">
      <c r="A256" s="1"/>
      <c r="B256" s="1"/>
      <c r="C256" s="1"/>
      <c r="D256" s="1"/>
      <c r="E256" s="1"/>
      <c r="F256" s="1"/>
      <c r="G256" s="1"/>
      <c r="H256" s="1"/>
      <c r="I256" s="1"/>
      <c r="J256" s="1"/>
      <c r="K256" s="1"/>
      <c r="L256" s="1"/>
      <c r="M256" s="1"/>
    </row>
    <row r="257" spans="1:13" ht="14.25">
      <c r="A257" s="1"/>
      <c r="B257" s="1"/>
      <c r="C257" s="1"/>
      <c r="D257" s="1"/>
      <c r="E257" s="1"/>
      <c r="F257" s="1"/>
      <c r="G257" s="1"/>
      <c r="H257" s="1"/>
      <c r="I257" s="1"/>
      <c r="J257" s="1"/>
      <c r="K257" s="1"/>
      <c r="L257" s="1"/>
      <c r="M257" s="1"/>
    </row>
    <row r="258" spans="1:13" ht="14.25">
      <c r="A258" s="1"/>
      <c r="B258" s="1"/>
      <c r="C258" s="1"/>
      <c r="D258" s="1"/>
      <c r="E258" s="1"/>
      <c r="F258" s="1"/>
      <c r="G258" s="1"/>
      <c r="H258" s="1"/>
      <c r="I258" s="1"/>
      <c r="J258" s="1"/>
      <c r="K258" s="1"/>
      <c r="L258" s="1"/>
      <c r="M258" s="1"/>
    </row>
    <row r="259" spans="1:13" ht="14.25">
      <c r="A259" s="1"/>
      <c r="B259" s="1"/>
      <c r="C259" s="1"/>
      <c r="D259" s="1"/>
      <c r="E259" s="1"/>
      <c r="F259" s="1"/>
      <c r="G259" s="1"/>
      <c r="H259" s="1"/>
      <c r="I259" s="1"/>
      <c r="J259" s="1"/>
      <c r="K259" s="1"/>
      <c r="L259" s="1"/>
      <c r="M259" s="1"/>
    </row>
    <row r="260" spans="1:13" ht="14.25">
      <c r="A260" s="1"/>
      <c r="B260" s="1"/>
      <c r="C260" s="1"/>
      <c r="D260" s="1"/>
      <c r="E260" s="1"/>
      <c r="F260" s="1"/>
      <c r="G260" s="1"/>
      <c r="H260" s="1"/>
      <c r="I260" s="1"/>
      <c r="J260" s="1"/>
      <c r="K260" s="1"/>
      <c r="L260" s="1"/>
      <c r="M260" s="1"/>
    </row>
    <row r="261" spans="1:13" ht="14.25">
      <c r="A261" s="1"/>
      <c r="B261" s="1"/>
      <c r="C261" s="1"/>
      <c r="D261" s="1"/>
      <c r="E261" s="1"/>
      <c r="F261" s="1"/>
      <c r="G261" s="1"/>
      <c r="H261" s="1"/>
      <c r="I261" s="1"/>
      <c r="J261" s="1"/>
      <c r="K261" s="1"/>
      <c r="L261" s="1"/>
      <c r="M261" s="1"/>
    </row>
    <row r="262" spans="1:13" ht="14.25">
      <c r="A262" s="1"/>
      <c r="B262" s="1"/>
      <c r="C262" s="1"/>
      <c r="D262" s="1"/>
      <c r="E262" s="1"/>
      <c r="F262" s="1"/>
      <c r="G262" s="1"/>
      <c r="H262" s="1"/>
      <c r="I262" s="1"/>
      <c r="J262" s="1"/>
      <c r="K262" s="1"/>
      <c r="L262" s="1"/>
      <c r="M262" s="1"/>
    </row>
    <row r="263" spans="1:13" ht="14.25">
      <c r="A263" s="1"/>
      <c r="B263" s="1"/>
      <c r="C263" s="1"/>
      <c r="D263" s="1"/>
      <c r="E263" s="1"/>
      <c r="F263" s="1"/>
      <c r="G263" s="1"/>
      <c r="H263" s="1"/>
      <c r="I263" s="1"/>
      <c r="J263" s="1"/>
      <c r="K263" s="1"/>
      <c r="L263" s="1"/>
      <c r="M263" s="1"/>
    </row>
    <row r="264" spans="1:13" ht="14.25">
      <c r="A264" s="1"/>
      <c r="B264" s="1"/>
      <c r="C264" s="1"/>
      <c r="D264" s="1"/>
      <c r="E264" s="1"/>
      <c r="F264" s="1"/>
      <c r="G264" s="1"/>
      <c r="H264" s="1"/>
      <c r="I264" s="1"/>
      <c r="J264" s="1"/>
      <c r="K264" s="1"/>
      <c r="L264" s="1"/>
      <c r="M264" s="1"/>
    </row>
    <row r="265" spans="1:13" ht="14.25">
      <c r="A265" s="1"/>
      <c r="B265" s="1"/>
      <c r="C265" s="1"/>
      <c r="D265" s="1"/>
      <c r="E265" s="1"/>
      <c r="F265" s="1"/>
      <c r="G265" s="1"/>
      <c r="H265" s="1"/>
      <c r="I265" s="1"/>
      <c r="J265" s="1"/>
      <c r="K265" s="1"/>
      <c r="L265" s="1"/>
      <c r="M265" s="1"/>
    </row>
    <row r="266" spans="1:13" ht="14.25">
      <c r="A266" s="1"/>
      <c r="B266" s="1"/>
      <c r="C266" s="1"/>
      <c r="D266" s="1"/>
      <c r="E266" s="1"/>
      <c r="F266" s="1"/>
      <c r="G266" s="1"/>
      <c r="H266" s="1"/>
      <c r="I266" s="1"/>
      <c r="J266" s="1"/>
      <c r="K266" s="1"/>
      <c r="L266" s="1"/>
      <c r="M266" s="1"/>
    </row>
    <row r="267" spans="1:13" ht="14.25">
      <c r="A267" s="1"/>
      <c r="B267" s="1"/>
      <c r="C267" s="1"/>
      <c r="D267" s="1"/>
      <c r="E267" s="1"/>
      <c r="F267" s="1"/>
      <c r="G267" s="1"/>
      <c r="H267" s="1"/>
      <c r="I267" s="1"/>
      <c r="J267" s="1"/>
      <c r="K267" s="1"/>
      <c r="L267" s="1"/>
      <c r="M267" s="1"/>
    </row>
    <row r="268" spans="1:13" ht="14.25">
      <c r="A268" s="1"/>
      <c r="B268" s="1"/>
      <c r="C268" s="1"/>
      <c r="D268" s="1"/>
      <c r="E268" s="1"/>
      <c r="F268" s="1"/>
      <c r="G268" s="1"/>
      <c r="H268" s="1"/>
      <c r="I268" s="1"/>
      <c r="J268" s="1"/>
      <c r="K268" s="1"/>
      <c r="L268" s="1"/>
      <c r="M268" s="1"/>
    </row>
    <row r="269" spans="1:13" ht="14.25">
      <c r="A269" s="1"/>
      <c r="B269" s="1"/>
      <c r="C269" s="1"/>
      <c r="D269" s="1"/>
      <c r="E269" s="1"/>
      <c r="F269" s="1"/>
      <c r="G269" s="1"/>
      <c r="H269" s="1"/>
      <c r="I269" s="1"/>
      <c r="J269" s="1"/>
      <c r="K269" s="1"/>
      <c r="L269" s="1"/>
      <c r="M269" s="1"/>
    </row>
    <row r="270" spans="1:13" ht="14.25">
      <c r="A270" s="1"/>
      <c r="B270" s="1"/>
      <c r="C270" s="1"/>
      <c r="D270" s="1"/>
      <c r="E270" s="1"/>
      <c r="F270" s="1"/>
      <c r="G270" s="1"/>
      <c r="H270" s="1"/>
      <c r="I270" s="1"/>
      <c r="J270" s="1"/>
      <c r="K270" s="1"/>
      <c r="L270" s="1"/>
      <c r="M270" s="1"/>
    </row>
    <row r="271" spans="1:13" ht="14.25">
      <c r="A271" s="1"/>
      <c r="B271" s="1"/>
      <c r="C271" s="1"/>
      <c r="D271" s="1"/>
      <c r="E271" s="1"/>
      <c r="F271" s="1"/>
      <c r="G271" s="1"/>
      <c r="H271" s="1"/>
      <c r="I271" s="1"/>
      <c r="J271" s="1"/>
      <c r="K271" s="1"/>
      <c r="L271" s="1"/>
      <c r="M271" s="1"/>
    </row>
    <row r="272" spans="1:13" ht="14.25">
      <c r="A272" s="1"/>
      <c r="B272" s="1"/>
      <c r="C272" s="1"/>
      <c r="D272" s="1"/>
      <c r="E272" s="1"/>
      <c r="F272" s="1"/>
      <c r="G272" s="1"/>
      <c r="H272" s="1"/>
      <c r="I272" s="1"/>
      <c r="J272" s="1"/>
      <c r="K272" s="1"/>
      <c r="L272" s="1"/>
      <c r="M272" s="1"/>
    </row>
    <row r="273" spans="1:13" ht="14.25">
      <c r="A273" s="1"/>
      <c r="B273" s="1"/>
      <c r="C273" s="1"/>
      <c r="D273" s="1"/>
      <c r="E273" s="1"/>
      <c r="F273" s="1"/>
      <c r="G273" s="1"/>
      <c r="H273" s="1"/>
      <c r="I273" s="1"/>
      <c r="J273" s="1"/>
      <c r="K273" s="1"/>
      <c r="L273" s="1"/>
      <c r="M273" s="1"/>
    </row>
    <row r="274" spans="1:13" ht="14.25">
      <c r="A274" s="1"/>
      <c r="B274" s="1"/>
      <c r="C274" s="1"/>
      <c r="D274" s="1"/>
      <c r="E274" s="1"/>
      <c r="F274" s="1"/>
      <c r="G274" s="1"/>
      <c r="H274" s="1"/>
      <c r="I274" s="1"/>
      <c r="J274" s="1"/>
      <c r="K274" s="1"/>
      <c r="L274" s="1"/>
      <c r="M274" s="1"/>
    </row>
    <row r="275" spans="1:13" ht="14.25">
      <c r="A275" s="1"/>
      <c r="B275" s="1"/>
      <c r="C275" s="1"/>
      <c r="D275" s="1"/>
      <c r="E275" s="1"/>
      <c r="F275" s="1"/>
      <c r="G275" s="1"/>
      <c r="H275" s="1"/>
      <c r="I275" s="1"/>
      <c r="J275" s="1"/>
      <c r="K275" s="1"/>
      <c r="L275" s="1"/>
      <c r="M275" s="1"/>
    </row>
    <row r="276" spans="1:13" ht="14.25">
      <c r="A276" s="1"/>
      <c r="B276" s="1"/>
      <c r="C276" s="1"/>
      <c r="D276" s="1"/>
      <c r="E276" s="1"/>
      <c r="F276" s="1"/>
      <c r="G276" s="1"/>
      <c r="H276" s="1"/>
      <c r="I276" s="1"/>
      <c r="J276" s="1"/>
      <c r="K276" s="1"/>
      <c r="L276" s="1"/>
      <c r="M276" s="1"/>
    </row>
    <row r="277" spans="1:13" ht="14.25">
      <c r="A277" s="1"/>
      <c r="B277" s="1"/>
      <c r="C277" s="1"/>
      <c r="D277" s="1"/>
      <c r="E277" s="1"/>
      <c r="F277" s="1"/>
      <c r="G277" s="1"/>
      <c r="H277" s="1"/>
      <c r="I277" s="1"/>
      <c r="J277" s="1"/>
      <c r="K277" s="1"/>
      <c r="L277" s="1"/>
      <c r="M277" s="1"/>
    </row>
    <row r="278" spans="1:13" ht="14.25">
      <c r="A278" s="1"/>
      <c r="B278" s="1"/>
      <c r="C278" s="1"/>
      <c r="D278" s="1"/>
      <c r="E278" s="1"/>
      <c r="F278" s="1"/>
      <c r="G278" s="1"/>
      <c r="H278" s="1"/>
      <c r="I278" s="1"/>
      <c r="J278" s="1"/>
      <c r="K278" s="1"/>
      <c r="L278" s="1"/>
      <c r="M278" s="1"/>
    </row>
    <row r="279" spans="1:13" ht="14.25">
      <c r="A279" s="1"/>
      <c r="B279" s="1"/>
      <c r="C279" s="1"/>
      <c r="D279" s="1"/>
      <c r="E279" s="1"/>
      <c r="F279" s="1"/>
      <c r="G279" s="1"/>
      <c r="H279" s="1"/>
      <c r="I279" s="1"/>
      <c r="J279" s="1"/>
      <c r="K279" s="1"/>
      <c r="L279" s="1"/>
      <c r="M279" s="1"/>
    </row>
    <row r="280" spans="1:13" ht="14.25">
      <c r="A280" s="1"/>
      <c r="B280" s="1"/>
      <c r="C280" s="1"/>
      <c r="D280" s="1"/>
      <c r="E280" s="1"/>
      <c r="F280" s="1"/>
      <c r="G280" s="1"/>
      <c r="H280" s="1"/>
      <c r="I280" s="1"/>
      <c r="J280" s="1"/>
      <c r="K280" s="1"/>
      <c r="L280" s="1"/>
      <c r="M280" s="1"/>
    </row>
    <row r="281" spans="1:13" ht="14.25">
      <c r="A281" s="1"/>
      <c r="B281" s="1"/>
      <c r="C281" s="1"/>
      <c r="D281" s="1"/>
      <c r="E281" s="1"/>
      <c r="F281" s="1"/>
      <c r="G281" s="1"/>
      <c r="H281" s="1"/>
      <c r="I281" s="1"/>
      <c r="J281" s="1"/>
      <c r="K281" s="1"/>
      <c r="L281" s="1"/>
      <c r="M281" s="1"/>
    </row>
    <row r="282" spans="1:13" ht="14.25">
      <c r="A282" s="1"/>
      <c r="B282" s="1"/>
      <c r="C282" s="1"/>
      <c r="D282" s="1"/>
      <c r="E282" s="1"/>
      <c r="F282" s="1"/>
      <c r="G282" s="1"/>
      <c r="H282" s="1"/>
      <c r="I282" s="1"/>
      <c r="J282" s="1"/>
      <c r="K282" s="1"/>
      <c r="L282" s="1"/>
      <c r="M282" s="1"/>
    </row>
    <row r="283" spans="1:13" ht="14.25">
      <c r="A283" s="1"/>
      <c r="B283" s="1"/>
      <c r="C283" s="1"/>
      <c r="D283" s="1"/>
      <c r="E283" s="1"/>
      <c r="F283" s="1"/>
      <c r="G283" s="1"/>
      <c r="H283" s="1"/>
      <c r="I283" s="1"/>
      <c r="J283" s="1"/>
      <c r="K283" s="1"/>
      <c r="L283" s="1"/>
      <c r="M283" s="1"/>
    </row>
    <row r="284" spans="1:13" ht="14.25">
      <c r="A284" s="1"/>
      <c r="B284" s="1"/>
      <c r="C284" s="1"/>
      <c r="D284" s="1"/>
      <c r="E284" s="1"/>
      <c r="F284" s="1"/>
      <c r="G284" s="1"/>
      <c r="H284" s="1"/>
      <c r="I284" s="1"/>
      <c r="J284" s="1"/>
      <c r="K284" s="1"/>
      <c r="L284" s="1"/>
      <c r="M284" s="1"/>
    </row>
    <row r="285" spans="1:13" ht="14.25">
      <c r="A285" s="1"/>
      <c r="B285" s="1"/>
      <c r="C285" s="1"/>
      <c r="D285" s="1"/>
      <c r="E285" s="1"/>
      <c r="F285" s="1"/>
      <c r="G285" s="1"/>
      <c r="H285" s="1"/>
      <c r="I285" s="1"/>
      <c r="J285" s="1"/>
      <c r="K285" s="1"/>
      <c r="L285" s="1"/>
      <c r="M285" s="1"/>
    </row>
    <row r="286" spans="1:13" ht="14.25">
      <c r="A286" s="1"/>
      <c r="B286" s="1"/>
      <c r="C286" s="1"/>
      <c r="D286" s="1"/>
      <c r="E286" s="1"/>
      <c r="F286" s="1"/>
      <c r="G286" s="1"/>
      <c r="H286" s="1"/>
      <c r="I286" s="1"/>
      <c r="J286" s="1"/>
      <c r="K286" s="1"/>
      <c r="L286" s="1"/>
      <c r="M286" s="1"/>
    </row>
    <row r="287" spans="1:13" ht="14.25">
      <c r="A287" s="1"/>
      <c r="B287" s="1"/>
      <c r="C287" s="1"/>
      <c r="D287" s="1"/>
      <c r="E287" s="1"/>
      <c r="F287" s="1"/>
      <c r="G287" s="1"/>
      <c r="H287" s="1"/>
      <c r="I287" s="1"/>
      <c r="J287" s="1"/>
      <c r="K287" s="1"/>
      <c r="L287" s="1"/>
      <c r="M287" s="1"/>
    </row>
    <row r="288" spans="1:13" ht="14.25">
      <c r="A288" s="1"/>
      <c r="B288" s="1"/>
      <c r="C288" s="1"/>
      <c r="D288" s="1"/>
      <c r="E288" s="1"/>
      <c r="F288" s="1"/>
      <c r="G288" s="1"/>
      <c r="H288" s="1"/>
      <c r="I288" s="1"/>
      <c r="J288" s="1"/>
      <c r="K288" s="1"/>
      <c r="L288" s="1"/>
      <c r="M288" s="1"/>
    </row>
    <row r="289" spans="1:13" ht="14.25">
      <c r="A289" s="1"/>
      <c r="B289" s="1"/>
      <c r="C289" s="1"/>
      <c r="D289" s="1"/>
      <c r="E289" s="1"/>
      <c r="F289" s="1"/>
      <c r="G289" s="1"/>
      <c r="H289" s="1"/>
      <c r="I289" s="1"/>
      <c r="J289" s="1"/>
      <c r="K289" s="1"/>
      <c r="L289" s="1"/>
      <c r="M289" s="1"/>
    </row>
    <row r="290" spans="1:13" ht="14.25">
      <c r="A290" s="1"/>
      <c r="B290" s="1"/>
      <c r="C290" s="1"/>
      <c r="D290" s="1"/>
      <c r="E290" s="1"/>
      <c r="F290" s="1"/>
      <c r="G290" s="1"/>
      <c r="H290" s="1"/>
      <c r="I290" s="1"/>
      <c r="J290" s="1"/>
      <c r="K290" s="1"/>
      <c r="L290" s="1"/>
      <c r="M290" s="1"/>
    </row>
    <row r="291" spans="1:13" ht="14.25">
      <c r="A291" s="1"/>
      <c r="B291" s="1"/>
      <c r="C291" s="1"/>
      <c r="D291" s="1"/>
      <c r="E291" s="1"/>
      <c r="F291" s="1"/>
      <c r="G291" s="1"/>
      <c r="H291" s="1"/>
      <c r="I291" s="1"/>
      <c r="J291" s="1"/>
      <c r="K291" s="1"/>
      <c r="L291" s="1"/>
      <c r="M291" s="1"/>
    </row>
    <row r="292" spans="1:13" ht="14.25">
      <c r="A292" s="1"/>
      <c r="B292" s="1"/>
      <c r="C292" s="1"/>
      <c r="D292" s="1"/>
      <c r="E292" s="1"/>
      <c r="F292" s="1"/>
      <c r="G292" s="1"/>
      <c r="H292" s="1"/>
      <c r="I292" s="1"/>
      <c r="J292" s="1"/>
      <c r="K292" s="1"/>
      <c r="L292" s="1"/>
      <c r="M292" s="1"/>
    </row>
    <row r="293" spans="1:13" ht="14.25">
      <c r="A293" s="1"/>
      <c r="B293" s="1"/>
      <c r="C293" s="1"/>
      <c r="D293" s="1"/>
      <c r="E293" s="1"/>
      <c r="F293" s="1"/>
      <c r="G293" s="1"/>
      <c r="H293" s="1"/>
      <c r="I293" s="1"/>
      <c r="J293" s="1"/>
      <c r="K293" s="1"/>
      <c r="L293" s="1"/>
      <c r="M293" s="1"/>
    </row>
    <row r="294" spans="1:13" ht="14.25">
      <c r="A294" s="1"/>
      <c r="B294" s="1"/>
      <c r="C294" s="1"/>
      <c r="D294" s="1"/>
      <c r="E294" s="1"/>
      <c r="F294" s="1"/>
      <c r="G294" s="1"/>
      <c r="H294" s="1"/>
      <c r="I294" s="1"/>
      <c r="J294" s="1"/>
      <c r="K294" s="1"/>
      <c r="L294" s="1"/>
      <c r="M294" s="1"/>
    </row>
    <row r="295" spans="1:13" ht="14.25">
      <c r="A295" s="1"/>
      <c r="B295" s="1"/>
      <c r="C295" s="1"/>
      <c r="D295" s="1"/>
      <c r="E295" s="1"/>
      <c r="F295" s="1"/>
      <c r="G295" s="1"/>
      <c r="H295" s="1"/>
      <c r="I295" s="1"/>
      <c r="J295" s="1"/>
      <c r="K295" s="1"/>
      <c r="L295" s="1"/>
      <c r="M295" s="1"/>
    </row>
    <row r="296" spans="1:13" ht="14.25">
      <c r="A296" s="1"/>
      <c r="B296" s="1"/>
      <c r="C296" s="1"/>
      <c r="D296" s="1"/>
      <c r="E296" s="1"/>
      <c r="F296" s="1"/>
      <c r="G296" s="1"/>
      <c r="H296" s="1"/>
      <c r="I296" s="1"/>
      <c r="J296" s="1"/>
      <c r="K296" s="1"/>
      <c r="L296" s="1"/>
      <c r="M296" s="1"/>
    </row>
    <row r="297" spans="1:13" ht="14.25">
      <c r="A297" s="1"/>
      <c r="B297" s="1"/>
      <c r="C297" s="1"/>
      <c r="D297" s="1"/>
      <c r="E297" s="1"/>
      <c r="F297" s="1"/>
      <c r="G297" s="1"/>
      <c r="H297" s="1"/>
      <c r="I297" s="1"/>
      <c r="J297" s="1"/>
      <c r="K297" s="1"/>
      <c r="L297" s="1"/>
      <c r="M297" s="1"/>
    </row>
    <row r="298" spans="1:13" ht="14.25">
      <c r="A298" s="1"/>
      <c r="B298" s="1"/>
      <c r="C298" s="1"/>
      <c r="D298" s="1"/>
      <c r="E298" s="1"/>
      <c r="F298" s="1"/>
      <c r="G298" s="1"/>
      <c r="H298" s="1"/>
      <c r="I298" s="1"/>
      <c r="J298" s="1"/>
      <c r="K298" s="1"/>
      <c r="L298" s="1"/>
      <c r="M298" s="1"/>
    </row>
    <row r="299" spans="1:13" ht="14.25">
      <c r="A299" s="1"/>
      <c r="B299" s="1"/>
      <c r="C299" s="1"/>
      <c r="D299" s="1"/>
      <c r="E299" s="1"/>
      <c r="F299" s="1"/>
      <c r="G299" s="1"/>
      <c r="H299" s="1"/>
      <c r="I299" s="1"/>
      <c r="J299" s="1"/>
      <c r="K299" s="1"/>
      <c r="L299" s="1"/>
      <c r="M299" s="1"/>
    </row>
    <row r="300" spans="1:13" ht="14.25">
      <c r="A300" s="1"/>
      <c r="B300" s="1"/>
      <c r="C300" s="1"/>
      <c r="D300" s="1"/>
      <c r="E300" s="1"/>
      <c r="F300" s="1"/>
      <c r="G300" s="1"/>
      <c r="H300" s="1"/>
      <c r="I300" s="1"/>
      <c r="J300" s="1"/>
      <c r="K300" s="1"/>
      <c r="L300" s="1"/>
      <c r="M300" s="1"/>
    </row>
    <row r="301" spans="1:13" ht="14.25">
      <c r="A301" s="1"/>
      <c r="B301" s="1"/>
      <c r="C301" s="1"/>
      <c r="D301" s="1"/>
      <c r="E301" s="1"/>
      <c r="F301" s="1"/>
      <c r="G301" s="1"/>
      <c r="H301" s="1"/>
      <c r="I301" s="1"/>
      <c r="J301" s="1"/>
      <c r="K301" s="1"/>
      <c r="L301" s="1"/>
      <c r="M301" s="1"/>
    </row>
    <row r="302" spans="1:13" ht="14.25">
      <c r="A302" s="1"/>
      <c r="B302" s="1"/>
      <c r="C302" s="1"/>
      <c r="D302" s="1"/>
      <c r="E302" s="1"/>
      <c r="F302" s="1"/>
      <c r="G302" s="1"/>
      <c r="H302" s="1"/>
      <c r="I302" s="1"/>
      <c r="J302" s="1"/>
      <c r="K302" s="1"/>
      <c r="L302" s="1"/>
      <c r="M302" s="1"/>
    </row>
    <row r="303" spans="1:13" ht="14.25">
      <c r="A303" s="1"/>
      <c r="B303" s="1"/>
      <c r="C303" s="1"/>
      <c r="D303" s="1"/>
      <c r="E303" s="1"/>
      <c r="F303" s="1"/>
      <c r="G303" s="1"/>
      <c r="H303" s="1"/>
      <c r="I303" s="1"/>
      <c r="J303" s="1"/>
      <c r="K303" s="1"/>
      <c r="L303" s="1"/>
      <c r="M303" s="1"/>
    </row>
    <row r="304" spans="1:13" ht="14.25">
      <c r="A304" s="1"/>
      <c r="B304" s="1"/>
      <c r="C304" s="1"/>
      <c r="D304" s="1"/>
      <c r="E304" s="1"/>
      <c r="F304" s="1"/>
      <c r="G304" s="1"/>
      <c r="H304" s="1"/>
      <c r="I304" s="1"/>
      <c r="J304" s="1"/>
      <c r="K304" s="1"/>
      <c r="L304" s="1"/>
      <c r="M304" s="1"/>
    </row>
    <row r="305" spans="1:13" ht="14.25">
      <c r="A305" s="1"/>
      <c r="B305" s="1"/>
      <c r="C305" s="1"/>
      <c r="D305" s="1"/>
      <c r="E305" s="1"/>
      <c r="F305" s="1"/>
      <c r="G305" s="1"/>
      <c r="H305" s="1"/>
      <c r="I305" s="1"/>
      <c r="J305" s="1"/>
      <c r="K305" s="1"/>
      <c r="L305" s="1"/>
      <c r="M305" s="1"/>
    </row>
    <row r="306" spans="1:13" ht="14.25">
      <c r="A306" s="1"/>
      <c r="B306" s="1"/>
      <c r="C306" s="1"/>
      <c r="D306" s="1"/>
      <c r="E306" s="1"/>
      <c r="F306" s="1"/>
      <c r="G306" s="1"/>
      <c r="H306" s="1"/>
      <c r="I306" s="1"/>
      <c r="J306" s="1"/>
      <c r="K306" s="1"/>
      <c r="L306" s="1"/>
      <c r="M306" s="1"/>
    </row>
    <row r="307" spans="1:13" ht="14.25">
      <c r="A307" s="1"/>
      <c r="B307" s="1"/>
      <c r="C307" s="1"/>
      <c r="D307" s="1"/>
      <c r="E307" s="1"/>
      <c r="F307" s="1"/>
      <c r="G307" s="1"/>
      <c r="H307" s="1"/>
      <c r="I307" s="1"/>
      <c r="J307" s="1"/>
      <c r="K307" s="1"/>
      <c r="L307" s="1"/>
      <c r="M307" s="1"/>
    </row>
    <row r="308" spans="1:13" ht="14.25">
      <c r="A308" s="1"/>
      <c r="B308" s="1"/>
      <c r="C308" s="1"/>
      <c r="D308" s="1"/>
      <c r="E308" s="1"/>
      <c r="F308" s="1"/>
      <c r="G308" s="1"/>
      <c r="H308" s="1"/>
      <c r="I308" s="1"/>
      <c r="J308" s="1"/>
      <c r="K308" s="1"/>
      <c r="L308" s="1"/>
      <c r="M308" s="1"/>
    </row>
    <row r="309" spans="1:13" ht="14.25">
      <c r="A309" s="1"/>
      <c r="B309" s="1"/>
      <c r="C309" s="1"/>
      <c r="D309" s="1"/>
      <c r="E309" s="1"/>
      <c r="F309" s="1"/>
      <c r="G309" s="1"/>
      <c r="H309" s="1"/>
      <c r="I309" s="1"/>
      <c r="J309" s="1"/>
      <c r="K309" s="1"/>
      <c r="L309" s="1"/>
      <c r="M309" s="1"/>
    </row>
    <row r="310" spans="1:13" ht="14.25">
      <c r="A310" s="1"/>
      <c r="B310" s="1"/>
      <c r="C310" s="1"/>
      <c r="D310" s="1"/>
      <c r="E310" s="1"/>
      <c r="F310" s="1"/>
      <c r="G310" s="1"/>
      <c r="H310" s="1"/>
      <c r="I310" s="1"/>
      <c r="J310" s="1"/>
      <c r="K310" s="1"/>
      <c r="L310" s="1"/>
      <c r="M310" s="1"/>
    </row>
    <row r="311" spans="1:13" ht="14.25">
      <c r="A311" s="1"/>
      <c r="B311" s="1"/>
      <c r="C311" s="1"/>
      <c r="D311" s="1"/>
      <c r="E311" s="1"/>
      <c r="F311" s="1"/>
      <c r="G311" s="1"/>
      <c r="H311" s="1"/>
      <c r="I311" s="1"/>
      <c r="J311" s="1"/>
      <c r="K311" s="1"/>
      <c r="L311" s="1"/>
      <c r="M311" s="1"/>
    </row>
    <row r="312" spans="1:13" ht="14.25">
      <c r="A312" s="1"/>
      <c r="B312" s="1"/>
      <c r="C312" s="1"/>
      <c r="D312" s="1"/>
      <c r="E312" s="1"/>
      <c r="F312" s="1"/>
      <c r="G312" s="1"/>
      <c r="H312" s="1"/>
      <c r="I312" s="1"/>
      <c r="J312" s="1"/>
      <c r="K312" s="1"/>
      <c r="L312" s="1"/>
      <c r="M312" s="1"/>
    </row>
    <row r="313" spans="1:13" ht="14.25">
      <c r="A313" s="1"/>
      <c r="B313" s="1"/>
      <c r="C313" s="1"/>
      <c r="D313" s="1"/>
      <c r="E313" s="1"/>
      <c r="F313" s="1"/>
      <c r="G313" s="1"/>
      <c r="H313" s="1"/>
      <c r="I313" s="1"/>
      <c r="J313" s="1"/>
      <c r="K313" s="1"/>
      <c r="L313" s="1"/>
      <c r="M313" s="1"/>
    </row>
    <row r="314" spans="1:13" ht="14.25">
      <c r="A314" s="1"/>
      <c r="B314" s="1"/>
      <c r="C314" s="1"/>
      <c r="D314" s="1"/>
      <c r="E314" s="1"/>
      <c r="F314" s="1"/>
      <c r="G314" s="1"/>
      <c r="H314" s="1"/>
      <c r="I314" s="1"/>
      <c r="J314" s="1"/>
      <c r="K314" s="1"/>
      <c r="L314" s="1"/>
      <c r="M314" s="1"/>
    </row>
    <row r="315" spans="1:13" ht="14.25">
      <c r="A315" s="1"/>
      <c r="B315" s="1"/>
      <c r="C315" s="1"/>
      <c r="D315" s="1"/>
      <c r="E315" s="1"/>
      <c r="F315" s="1"/>
      <c r="G315" s="1"/>
      <c r="H315" s="1"/>
      <c r="I315" s="1"/>
      <c r="J315" s="1"/>
      <c r="K315" s="1"/>
      <c r="L315" s="1"/>
      <c r="M315" s="1"/>
    </row>
    <row r="316" spans="1:13" ht="14.25">
      <c r="A316" s="1"/>
      <c r="B316" s="1"/>
      <c r="C316" s="1"/>
      <c r="D316" s="1"/>
      <c r="E316" s="1"/>
      <c r="F316" s="1"/>
      <c r="G316" s="1"/>
      <c r="H316" s="1"/>
      <c r="I316" s="1"/>
      <c r="J316" s="1"/>
      <c r="K316" s="1"/>
      <c r="L316" s="1"/>
      <c r="M316" s="1"/>
    </row>
    <row r="317" spans="1:13" ht="14.25">
      <c r="A317" s="1"/>
      <c r="B317" s="1"/>
      <c r="C317" s="1"/>
      <c r="D317" s="1"/>
      <c r="E317" s="1"/>
      <c r="F317" s="1"/>
      <c r="G317" s="1"/>
      <c r="H317" s="1"/>
      <c r="I317" s="1"/>
      <c r="J317" s="1"/>
      <c r="K317" s="1"/>
      <c r="L317" s="1"/>
      <c r="M317" s="1"/>
    </row>
    <row r="318" spans="1:13" ht="14.25">
      <c r="A318" s="1"/>
      <c r="B318" s="1"/>
      <c r="C318" s="1"/>
      <c r="D318" s="1"/>
      <c r="E318" s="1"/>
      <c r="F318" s="1"/>
      <c r="G318" s="1"/>
      <c r="H318" s="1"/>
      <c r="I318" s="1"/>
      <c r="J318" s="1"/>
      <c r="K318" s="1"/>
      <c r="L318" s="1"/>
      <c r="M318" s="1"/>
    </row>
    <row r="319" spans="1:13" ht="14.25">
      <c r="A319" s="1"/>
      <c r="B319" s="1"/>
      <c r="C319" s="1"/>
      <c r="D319" s="1"/>
      <c r="E319" s="1"/>
      <c r="F319" s="1"/>
      <c r="G319" s="1"/>
      <c r="H319" s="1"/>
      <c r="I319" s="1"/>
      <c r="J319" s="1"/>
      <c r="K319" s="1"/>
      <c r="L319" s="1"/>
      <c r="M319" s="1"/>
    </row>
    <row r="320" spans="1:13" ht="14.25">
      <c r="A320" s="1"/>
      <c r="B320" s="1"/>
      <c r="C320" s="1"/>
      <c r="D320" s="1"/>
      <c r="E320" s="1"/>
      <c r="F320" s="1"/>
      <c r="G320" s="1"/>
      <c r="H320" s="1"/>
      <c r="I320" s="1"/>
      <c r="J320" s="1"/>
      <c r="K320" s="1"/>
      <c r="L320" s="1"/>
      <c r="M320" s="1"/>
    </row>
    <row r="321" spans="1:13" ht="14.25">
      <c r="A321" s="1"/>
      <c r="B321" s="1"/>
      <c r="C321" s="1"/>
      <c r="D321" s="1"/>
      <c r="E321" s="1"/>
      <c r="F321" s="1"/>
      <c r="G321" s="1"/>
      <c r="H321" s="1"/>
      <c r="I321" s="1"/>
      <c r="J321" s="1"/>
      <c r="K321" s="1"/>
      <c r="L321" s="1"/>
      <c r="M321" s="1"/>
    </row>
    <row r="322" spans="1:13" ht="14.25">
      <c r="A322" s="1"/>
      <c r="B322" s="1"/>
      <c r="C322" s="1"/>
      <c r="D322" s="1"/>
      <c r="E322" s="1"/>
      <c r="F322" s="1"/>
      <c r="G322" s="1"/>
      <c r="H322" s="1"/>
      <c r="I322" s="1"/>
      <c r="J322" s="1"/>
      <c r="K322" s="1"/>
      <c r="L322" s="1"/>
      <c r="M322" s="1"/>
    </row>
    <row r="323" spans="1:13" ht="14.25">
      <c r="A323" s="1"/>
      <c r="B323" s="1"/>
      <c r="C323" s="1"/>
      <c r="D323" s="1"/>
      <c r="E323" s="1"/>
      <c r="F323" s="1"/>
      <c r="G323" s="1"/>
      <c r="H323" s="1"/>
      <c r="I323" s="1"/>
      <c r="J323" s="1"/>
      <c r="K323" s="1"/>
      <c r="L323" s="1"/>
      <c r="M323" s="1"/>
    </row>
    <row r="324" spans="1:13" ht="14.25">
      <c r="A324" s="1"/>
      <c r="B324" s="1"/>
      <c r="C324" s="1"/>
      <c r="D324" s="1"/>
      <c r="E324" s="1"/>
      <c r="F324" s="1"/>
      <c r="G324" s="1"/>
      <c r="H324" s="1"/>
      <c r="I324" s="1"/>
      <c r="J324" s="1"/>
      <c r="K324" s="1"/>
      <c r="L324" s="1"/>
      <c r="M324" s="1"/>
    </row>
    <row r="325" spans="1:13" ht="14.25">
      <c r="A325" s="1"/>
      <c r="B325" s="1"/>
      <c r="C325" s="1"/>
      <c r="D325" s="1"/>
      <c r="E325" s="1"/>
      <c r="F325" s="1"/>
      <c r="G325" s="1"/>
      <c r="H325" s="1"/>
      <c r="I325" s="1"/>
      <c r="J325" s="1"/>
      <c r="K325" s="1"/>
      <c r="L325" s="1"/>
      <c r="M325" s="1"/>
    </row>
    <row r="326" spans="1:13" ht="14.25">
      <c r="A326" s="1"/>
      <c r="B326" s="1"/>
      <c r="C326" s="1"/>
      <c r="D326" s="1"/>
      <c r="E326" s="1"/>
      <c r="F326" s="1"/>
      <c r="G326" s="1"/>
      <c r="H326" s="1"/>
      <c r="I326" s="1"/>
      <c r="J326" s="1"/>
      <c r="K326" s="1"/>
      <c r="L326" s="1"/>
      <c r="M326" s="1"/>
    </row>
    <row r="327" spans="1:13" ht="14.25">
      <c r="A327" s="1"/>
      <c r="B327" s="1"/>
      <c r="C327" s="1"/>
      <c r="D327" s="1"/>
      <c r="E327" s="1"/>
      <c r="F327" s="1"/>
      <c r="G327" s="1"/>
      <c r="H327" s="1"/>
      <c r="I327" s="1"/>
      <c r="J327" s="1"/>
      <c r="K327" s="1"/>
      <c r="L327" s="1"/>
      <c r="M327" s="1"/>
    </row>
    <row r="328" spans="1:13" ht="14.25">
      <c r="A328" s="1"/>
      <c r="B328" s="1"/>
      <c r="C328" s="1"/>
      <c r="D328" s="1"/>
      <c r="E328" s="1"/>
      <c r="F328" s="1"/>
      <c r="G328" s="1"/>
      <c r="H328" s="1"/>
      <c r="I328" s="1"/>
      <c r="J328" s="1"/>
      <c r="K328" s="1"/>
      <c r="L328" s="1"/>
      <c r="M328" s="1"/>
    </row>
    <row r="329" spans="1:13" ht="14.25">
      <c r="A329" s="1"/>
      <c r="B329" s="1"/>
      <c r="C329" s="1"/>
      <c r="D329" s="1"/>
      <c r="E329" s="1"/>
      <c r="F329" s="1"/>
      <c r="G329" s="1"/>
      <c r="H329" s="1"/>
      <c r="I329" s="1"/>
      <c r="J329" s="1"/>
      <c r="K329" s="1"/>
      <c r="L329" s="1"/>
      <c r="M329" s="1"/>
    </row>
    <row r="330" spans="1:13" ht="14.25">
      <c r="A330" s="1"/>
      <c r="B330" s="1"/>
      <c r="C330" s="1"/>
      <c r="D330" s="1"/>
      <c r="E330" s="1"/>
      <c r="F330" s="1"/>
      <c r="G330" s="1"/>
      <c r="H330" s="1"/>
      <c r="I330" s="1"/>
      <c r="J330" s="1"/>
      <c r="K330" s="1"/>
      <c r="L330" s="1"/>
      <c r="M330" s="1"/>
    </row>
    <row r="331" spans="1:13" ht="14.25">
      <c r="A331" s="1"/>
      <c r="B331" s="1"/>
      <c r="C331" s="1"/>
      <c r="D331" s="1"/>
      <c r="E331" s="1"/>
      <c r="F331" s="1"/>
      <c r="G331" s="1"/>
      <c r="H331" s="1"/>
      <c r="I331" s="1"/>
      <c r="J331" s="1"/>
      <c r="K331" s="1"/>
      <c r="L331" s="1"/>
      <c r="M331" s="1"/>
    </row>
    <row r="332" spans="1:13" ht="14.25">
      <c r="A332" s="1"/>
      <c r="B332" s="1"/>
      <c r="C332" s="1"/>
      <c r="D332" s="1"/>
      <c r="E332" s="1"/>
      <c r="F332" s="1"/>
      <c r="G332" s="1"/>
      <c r="H332" s="1"/>
      <c r="I332" s="1"/>
      <c r="J332" s="1"/>
      <c r="K332" s="1"/>
      <c r="L332" s="1"/>
      <c r="M332" s="1"/>
    </row>
    <row r="333" spans="1:13" ht="14.25">
      <c r="A333" s="1"/>
      <c r="B333" s="1"/>
      <c r="C333" s="1"/>
      <c r="D333" s="1"/>
      <c r="E333" s="1"/>
      <c r="F333" s="1"/>
      <c r="G333" s="1"/>
      <c r="H333" s="1"/>
      <c r="I333" s="1"/>
      <c r="J333" s="1"/>
      <c r="K333" s="1"/>
      <c r="L333" s="1"/>
      <c r="M333" s="1"/>
    </row>
    <row r="334" spans="1:13" ht="14.25">
      <c r="A334" s="1"/>
      <c r="B334" s="1"/>
      <c r="C334" s="1"/>
      <c r="D334" s="1"/>
      <c r="E334" s="1"/>
      <c r="F334" s="1"/>
      <c r="G334" s="1"/>
      <c r="H334" s="1"/>
      <c r="I334" s="1"/>
      <c r="J334" s="1"/>
      <c r="K334" s="1"/>
      <c r="L334" s="1"/>
      <c r="M334" s="1"/>
    </row>
    <row r="335" spans="1:13" ht="14.25">
      <c r="A335" s="1"/>
      <c r="B335" s="1"/>
      <c r="C335" s="1"/>
      <c r="D335" s="1"/>
      <c r="E335" s="1"/>
      <c r="F335" s="1"/>
      <c r="G335" s="1"/>
      <c r="H335" s="1"/>
      <c r="I335" s="1"/>
      <c r="J335" s="1"/>
      <c r="K335" s="1"/>
      <c r="L335" s="1"/>
      <c r="M335" s="1"/>
    </row>
    <row r="336" spans="1:13" ht="14.25">
      <c r="A336" s="1"/>
      <c r="B336" s="1"/>
      <c r="C336" s="1"/>
      <c r="D336" s="1"/>
      <c r="E336" s="1"/>
      <c r="F336" s="1"/>
      <c r="G336" s="1"/>
      <c r="H336" s="1"/>
      <c r="I336" s="1"/>
      <c r="J336" s="1"/>
      <c r="K336" s="1"/>
      <c r="L336" s="1"/>
      <c r="M336" s="1"/>
    </row>
    <row r="337" spans="1:13" ht="14.25">
      <c r="A337" s="1"/>
      <c r="B337" s="1"/>
      <c r="C337" s="1"/>
      <c r="D337" s="1"/>
      <c r="E337" s="1"/>
      <c r="F337" s="1"/>
      <c r="G337" s="1"/>
      <c r="H337" s="1"/>
      <c r="I337" s="1"/>
      <c r="J337" s="1"/>
      <c r="K337" s="1"/>
      <c r="L337" s="1"/>
      <c r="M337" s="1"/>
    </row>
    <row r="338" spans="1:13" ht="14.25">
      <c r="A338" s="1"/>
      <c r="B338" s="1"/>
      <c r="C338" s="1"/>
      <c r="D338" s="1"/>
      <c r="E338" s="1"/>
      <c r="F338" s="1"/>
      <c r="G338" s="1"/>
      <c r="H338" s="1"/>
      <c r="I338" s="1"/>
      <c r="J338" s="1"/>
      <c r="K338" s="1"/>
      <c r="L338" s="1"/>
      <c r="M338" s="1"/>
    </row>
    <row r="339" spans="1:13" ht="14.25">
      <c r="A339" s="1"/>
      <c r="B339" s="1"/>
      <c r="C339" s="1"/>
      <c r="D339" s="1"/>
      <c r="E339" s="1"/>
      <c r="F339" s="1"/>
      <c r="G339" s="1"/>
      <c r="H339" s="1"/>
      <c r="I339" s="1"/>
      <c r="J339" s="1"/>
      <c r="K339" s="1"/>
      <c r="L339" s="1"/>
      <c r="M339" s="1"/>
    </row>
    <row r="340" spans="1:13" ht="14.25">
      <c r="A340" s="1"/>
      <c r="B340" s="1"/>
      <c r="C340" s="1"/>
      <c r="D340" s="1"/>
      <c r="E340" s="1"/>
      <c r="F340" s="1"/>
      <c r="G340" s="1"/>
      <c r="H340" s="1"/>
      <c r="I340" s="1"/>
      <c r="J340" s="1"/>
      <c r="K340" s="1"/>
      <c r="L340" s="1"/>
      <c r="M340" s="1"/>
    </row>
    <row r="341" spans="1:13" ht="14.25">
      <c r="A341" s="1"/>
      <c r="B341" s="1"/>
      <c r="C341" s="1"/>
      <c r="D341" s="1"/>
      <c r="E341" s="1"/>
      <c r="F341" s="1"/>
      <c r="G341" s="1"/>
      <c r="H341" s="1"/>
      <c r="I341" s="1"/>
      <c r="J341" s="1"/>
      <c r="K341" s="1"/>
      <c r="L341" s="1"/>
      <c r="M341" s="1"/>
    </row>
    <row r="342" spans="1:13" ht="14.25">
      <c r="A342" s="1"/>
      <c r="B342" s="1"/>
      <c r="C342" s="1"/>
      <c r="D342" s="1"/>
      <c r="E342" s="1"/>
      <c r="F342" s="1"/>
      <c r="G342" s="1"/>
      <c r="H342" s="1"/>
      <c r="I342" s="1"/>
      <c r="J342" s="1"/>
      <c r="K342" s="1"/>
      <c r="L342" s="1"/>
      <c r="M342" s="1"/>
    </row>
    <row r="343" spans="1:13" ht="14.25">
      <c r="A343" s="1"/>
      <c r="B343" s="1"/>
      <c r="C343" s="1"/>
      <c r="D343" s="1"/>
      <c r="E343" s="1"/>
      <c r="F343" s="1"/>
      <c r="G343" s="1"/>
      <c r="H343" s="1"/>
      <c r="I343" s="1"/>
      <c r="J343" s="1"/>
      <c r="K343" s="1"/>
      <c r="L343" s="1"/>
      <c r="M343" s="1"/>
    </row>
    <row r="344" spans="1:13" ht="14.25">
      <c r="A344" s="1"/>
      <c r="B344" s="1"/>
      <c r="C344" s="1"/>
      <c r="D344" s="1"/>
      <c r="E344" s="1"/>
      <c r="F344" s="1"/>
      <c r="G344" s="1"/>
      <c r="H344" s="1"/>
      <c r="I344" s="1"/>
      <c r="J344" s="1"/>
      <c r="K344" s="1"/>
      <c r="L344" s="1"/>
      <c r="M344" s="1"/>
    </row>
    <row r="345" spans="1:13" ht="14.25">
      <c r="A345" s="1"/>
      <c r="B345" s="1"/>
      <c r="C345" s="1"/>
      <c r="D345" s="1"/>
      <c r="E345" s="1"/>
      <c r="F345" s="1"/>
      <c r="G345" s="1"/>
      <c r="H345" s="1"/>
      <c r="I345" s="1"/>
      <c r="J345" s="1"/>
      <c r="K345" s="1"/>
      <c r="L345" s="1"/>
      <c r="M345" s="1"/>
    </row>
    <row r="346" spans="1:13" ht="14.25">
      <c r="A346" s="1"/>
      <c r="B346" s="1"/>
      <c r="C346" s="1"/>
      <c r="D346" s="1"/>
      <c r="E346" s="1"/>
      <c r="F346" s="1"/>
      <c r="G346" s="1"/>
      <c r="H346" s="1"/>
      <c r="I346" s="1"/>
      <c r="J346" s="1"/>
      <c r="K346" s="1"/>
      <c r="L346" s="1"/>
      <c r="M346" s="1"/>
    </row>
    <row r="347" spans="1:13" ht="14.25">
      <c r="A347" s="1"/>
      <c r="B347" s="1"/>
      <c r="C347" s="1"/>
      <c r="D347" s="1"/>
      <c r="E347" s="1"/>
      <c r="F347" s="1"/>
      <c r="G347" s="1"/>
      <c r="H347" s="1"/>
      <c r="I347" s="1"/>
      <c r="J347" s="1"/>
      <c r="K347" s="1"/>
      <c r="L347" s="1"/>
      <c r="M347" s="1"/>
    </row>
    <row r="348" spans="1:13" ht="14.25">
      <c r="A348" s="1"/>
      <c r="B348" s="1"/>
      <c r="C348" s="1"/>
      <c r="D348" s="1"/>
      <c r="E348" s="1"/>
      <c r="F348" s="1"/>
      <c r="G348" s="1"/>
      <c r="H348" s="1"/>
      <c r="I348" s="1"/>
      <c r="J348" s="1"/>
      <c r="K348" s="1"/>
      <c r="L348" s="1"/>
      <c r="M348" s="1"/>
    </row>
    <row r="349" spans="1:13" ht="14.25">
      <c r="A349" s="1"/>
      <c r="B349" s="1"/>
      <c r="C349" s="1"/>
      <c r="D349" s="1"/>
      <c r="E349" s="1"/>
      <c r="F349" s="1"/>
      <c r="G349" s="1"/>
      <c r="H349" s="1"/>
      <c r="I349" s="1"/>
      <c r="J349" s="1"/>
      <c r="K349" s="1"/>
      <c r="L349" s="1"/>
      <c r="M349" s="1"/>
    </row>
    <row r="350" spans="1:13" ht="14.25">
      <c r="A350" s="1"/>
      <c r="B350" s="1"/>
      <c r="C350" s="1"/>
      <c r="D350" s="1"/>
      <c r="E350" s="1"/>
      <c r="F350" s="1"/>
      <c r="G350" s="1"/>
      <c r="H350" s="1"/>
      <c r="I350" s="1"/>
      <c r="J350" s="1"/>
      <c r="K350" s="1"/>
      <c r="L350" s="1"/>
      <c r="M350" s="1"/>
    </row>
    <row r="351" spans="1:13" ht="14.25">
      <c r="A351" s="1"/>
      <c r="B351" s="1"/>
      <c r="C351" s="1"/>
      <c r="D351" s="1"/>
      <c r="E351" s="1"/>
      <c r="F351" s="1"/>
      <c r="G351" s="1"/>
      <c r="H351" s="1"/>
      <c r="I351" s="1"/>
      <c r="J351" s="1"/>
      <c r="K351" s="1"/>
      <c r="L351" s="1"/>
      <c r="M351" s="1"/>
    </row>
    <row r="352" spans="1:13" ht="14.25">
      <c r="A352" s="1"/>
      <c r="B352" s="1"/>
      <c r="C352" s="1"/>
      <c r="D352" s="1"/>
      <c r="E352" s="1"/>
      <c r="F352" s="1"/>
      <c r="G352" s="1"/>
      <c r="H352" s="1"/>
      <c r="I352" s="1"/>
      <c r="J352" s="1"/>
      <c r="K352" s="1"/>
      <c r="L352" s="1"/>
      <c r="M352" s="1"/>
    </row>
    <row r="353" spans="1:13" ht="14.25">
      <c r="A353" s="1"/>
      <c r="B353" s="1"/>
      <c r="C353" s="1"/>
      <c r="D353" s="1"/>
      <c r="E353" s="1"/>
      <c r="F353" s="1"/>
      <c r="G353" s="1"/>
      <c r="H353" s="1"/>
      <c r="I353" s="1"/>
      <c r="J353" s="1"/>
      <c r="K353" s="1"/>
      <c r="L353" s="1"/>
      <c r="M353" s="1"/>
    </row>
    <row r="354" spans="1:13" ht="14.25">
      <c r="A354" s="1"/>
      <c r="B354" s="1"/>
      <c r="C354" s="1"/>
      <c r="D354" s="1"/>
      <c r="E354" s="1"/>
      <c r="F354" s="1"/>
      <c r="G354" s="1"/>
      <c r="H354" s="1"/>
      <c r="I354" s="1"/>
      <c r="J354" s="1"/>
      <c r="K354" s="1"/>
      <c r="L354" s="1"/>
      <c r="M354" s="1"/>
    </row>
    <row r="355" spans="1:13" ht="14.25">
      <c r="A355" s="1"/>
      <c r="B355" s="1"/>
      <c r="C355" s="1"/>
      <c r="D355" s="1"/>
      <c r="E355" s="1"/>
      <c r="F355" s="1"/>
      <c r="G355" s="1"/>
      <c r="H355" s="1"/>
      <c r="I355" s="1"/>
      <c r="J355" s="1"/>
      <c r="K355" s="1"/>
      <c r="L355" s="1"/>
      <c r="M355" s="1"/>
    </row>
    <row r="356" spans="1:13" ht="14.25">
      <c r="A356" s="1"/>
      <c r="B356" s="1"/>
      <c r="C356" s="1"/>
      <c r="D356" s="1"/>
      <c r="E356" s="1"/>
      <c r="F356" s="1"/>
      <c r="G356" s="1"/>
      <c r="H356" s="1"/>
      <c r="I356" s="1"/>
      <c r="J356" s="1"/>
      <c r="K356" s="1"/>
      <c r="L356" s="1"/>
      <c r="M356" s="1"/>
    </row>
    <row r="357" spans="1:13" ht="14.25">
      <c r="A357" s="1"/>
      <c r="B357" s="1"/>
      <c r="C357" s="1"/>
      <c r="D357" s="1"/>
      <c r="E357" s="1"/>
      <c r="F357" s="1"/>
      <c r="G357" s="1"/>
      <c r="H357" s="1"/>
      <c r="I357" s="1"/>
      <c r="J357" s="1"/>
      <c r="K357" s="1"/>
      <c r="L357" s="1"/>
      <c r="M357" s="1"/>
    </row>
    <row r="358" spans="1:13" ht="14.25">
      <c r="A358" s="1"/>
      <c r="B358" s="1"/>
      <c r="C358" s="1"/>
      <c r="D358" s="1"/>
      <c r="E358" s="1"/>
      <c r="F358" s="1"/>
      <c r="G358" s="1"/>
      <c r="H358" s="1"/>
      <c r="I358" s="1"/>
      <c r="J358" s="1"/>
      <c r="K358" s="1"/>
      <c r="L358" s="1"/>
      <c r="M358" s="1"/>
    </row>
    <row r="359" spans="1:13" ht="14.25">
      <c r="A359" s="1"/>
      <c r="B359" s="1"/>
      <c r="C359" s="1"/>
      <c r="D359" s="1"/>
      <c r="E359" s="1"/>
      <c r="F359" s="1"/>
      <c r="G359" s="1"/>
      <c r="H359" s="1"/>
      <c r="I359" s="1"/>
      <c r="J359" s="1"/>
      <c r="K359" s="1"/>
      <c r="L359" s="1"/>
      <c r="M359" s="1"/>
    </row>
    <row r="360" spans="1:13" ht="14.25">
      <c r="A360" s="1"/>
      <c r="B360" s="1"/>
      <c r="C360" s="1"/>
      <c r="D360" s="1"/>
      <c r="E360" s="1"/>
      <c r="F360" s="1"/>
      <c r="G360" s="1"/>
      <c r="H360" s="1"/>
      <c r="I360" s="1"/>
      <c r="J360" s="1"/>
      <c r="K360" s="1"/>
      <c r="L360" s="1"/>
      <c r="M360" s="1"/>
    </row>
    <row r="361" spans="1:13" ht="14.25">
      <c r="A361" s="1"/>
      <c r="B361" s="1"/>
      <c r="C361" s="1"/>
      <c r="D361" s="1"/>
      <c r="E361" s="1"/>
      <c r="F361" s="1"/>
      <c r="G361" s="1"/>
      <c r="H361" s="1"/>
      <c r="I361" s="1"/>
      <c r="J361" s="1"/>
      <c r="K361" s="1"/>
      <c r="L361" s="1"/>
      <c r="M361" s="1"/>
    </row>
    <row r="362" spans="1:13" ht="14.25">
      <c r="A362" s="1"/>
      <c r="B362" s="1"/>
      <c r="C362" s="1"/>
      <c r="D362" s="1"/>
      <c r="E362" s="1"/>
      <c r="F362" s="1"/>
      <c r="G362" s="1"/>
      <c r="H362" s="1"/>
      <c r="I362" s="1"/>
      <c r="J362" s="1"/>
      <c r="K362" s="1"/>
      <c r="L362" s="1"/>
      <c r="M362" s="1"/>
    </row>
    <row r="363" spans="1:13" ht="14.25">
      <c r="A363" s="1"/>
      <c r="B363" s="1"/>
      <c r="C363" s="1"/>
      <c r="D363" s="1"/>
      <c r="E363" s="1"/>
      <c r="F363" s="1"/>
      <c r="G363" s="1"/>
      <c r="H363" s="1"/>
      <c r="I363" s="1"/>
      <c r="J363" s="1"/>
      <c r="K363" s="1"/>
      <c r="L363" s="1"/>
      <c r="M363" s="1"/>
    </row>
    <row r="364" spans="1:13" ht="14.25">
      <c r="A364" s="1"/>
      <c r="B364" s="1"/>
      <c r="C364" s="1"/>
      <c r="D364" s="1"/>
      <c r="E364" s="1"/>
      <c r="F364" s="1"/>
      <c r="G364" s="1"/>
      <c r="H364" s="1"/>
      <c r="I364" s="1"/>
      <c r="J364" s="1"/>
      <c r="K364" s="1"/>
      <c r="L364" s="1"/>
      <c r="M364" s="1"/>
    </row>
    <row r="365" spans="1:13" ht="14.25">
      <c r="A365" s="1"/>
      <c r="B365" s="1"/>
      <c r="C365" s="1"/>
      <c r="D365" s="1"/>
      <c r="E365" s="1"/>
      <c r="F365" s="1"/>
      <c r="G365" s="1"/>
      <c r="H365" s="1"/>
      <c r="I365" s="1"/>
      <c r="J365" s="1"/>
      <c r="K365" s="1"/>
      <c r="L365" s="1"/>
      <c r="M365" s="1"/>
    </row>
    <row r="366" spans="1:13" ht="14.25">
      <c r="A366" s="1"/>
      <c r="B366" s="1"/>
      <c r="C366" s="1"/>
      <c r="D366" s="1"/>
      <c r="E366" s="1"/>
      <c r="F366" s="1"/>
      <c r="G366" s="1"/>
      <c r="H366" s="1"/>
      <c r="I366" s="1"/>
      <c r="J366" s="1"/>
      <c r="K366" s="1"/>
      <c r="L366" s="1"/>
      <c r="M366" s="1"/>
    </row>
    <row r="367" spans="1:13" ht="14.25">
      <c r="A367" s="1"/>
      <c r="B367" s="1"/>
      <c r="C367" s="1"/>
      <c r="D367" s="1"/>
      <c r="E367" s="1"/>
      <c r="F367" s="1"/>
      <c r="G367" s="1"/>
      <c r="H367" s="1"/>
      <c r="I367" s="1"/>
      <c r="J367" s="1"/>
      <c r="K367" s="1"/>
      <c r="L367" s="1"/>
      <c r="M367" s="1"/>
    </row>
    <row r="368" spans="1:13" ht="14.25">
      <c r="A368" s="1"/>
      <c r="B368" s="1"/>
      <c r="C368" s="1"/>
      <c r="D368" s="1"/>
      <c r="E368" s="1"/>
      <c r="F368" s="1"/>
      <c r="G368" s="1"/>
      <c r="H368" s="1"/>
      <c r="I368" s="1"/>
      <c r="J368" s="1"/>
      <c r="K368" s="1"/>
      <c r="L368" s="1"/>
      <c r="M368" s="1"/>
    </row>
    <row r="369" spans="1:13" ht="14.25">
      <c r="A369" s="1"/>
      <c r="B369" s="1"/>
      <c r="C369" s="1"/>
      <c r="D369" s="1"/>
      <c r="E369" s="1"/>
      <c r="F369" s="1"/>
      <c r="G369" s="1"/>
      <c r="H369" s="1"/>
      <c r="I369" s="1"/>
      <c r="J369" s="1"/>
      <c r="K369" s="1"/>
      <c r="L369" s="1"/>
      <c r="M369" s="1"/>
    </row>
    <row r="370" spans="1:13" ht="14.25">
      <c r="A370" s="1"/>
      <c r="B370" s="1"/>
      <c r="C370" s="1"/>
      <c r="D370" s="1"/>
      <c r="E370" s="1"/>
      <c r="F370" s="1"/>
      <c r="G370" s="1"/>
      <c r="H370" s="1"/>
      <c r="I370" s="1"/>
      <c r="J370" s="1"/>
      <c r="K370" s="1"/>
      <c r="L370" s="1"/>
      <c r="M370" s="1"/>
    </row>
    <row r="371" spans="1:13" ht="14.25">
      <c r="A371" s="1"/>
      <c r="B371" s="1"/>
      <c r="C371" s="1"/>
      <c r="D371" s="1"/>
      <c r="E371" s="1"/>
      <c r="F371" s="1"/>
      <c r="G371" s="1"/>
      <c r="H371" s="1"/>
      <c r="I371" s="1"/>
      <c r="J371" s="1"/>
      <c r="K371" s="1"/>
      <c r="L371" s="1"/>
      <c r="M371" s="1"/>
    </row>
    <row r="372" spans="1:13" ht="14.25">
      <c r="A372" s="1"/>
      <c r="B372" s="1"/>
      <c r="C372" s="1"/>
      <c r="D372" s="1"/>
      <c r="E372" s="1"/>
      <c r="F372" s="1"/>
      <c r="G372" s="1"/>
      <c r="H372" s="1"/>
      <c r="I372" s="1"/>
      <c r="J372" s="1"/>
      <c r="K372" s="1"/>
      <c r="L372" s="1"/>
      <c r="M372" s="1"/>
    </row>
    <row r="373" spans="1:13" ht="14.25">
      <c r="A373" s="1"/>
      <c r="B373" s="1"/>
      <c r="C373" s="1"/>
      <c r="D373" s="1"/>
      <c r="E373" s="1"/>
      <c r="F373" s="1"/>
      <c r="G373" s="1"/>
      <c r="H373" s="1"/>
      <c r="I373" s="1"/>
      <c r="J373" s="1"/>
      <c r="K373" s="1"/>
      <c r="L373" s="1"/>
      <c r="M373" s="1"/>
    </row>
    <row r="374" spans="1:13" ht="14.25">
      <c r="A374" s="1"/>
      <c r="B374" s="1"/>
      <c r="C374" s="1"/>
      <c r="D374" s="1"/>
      <c r="E374" s="1"/>
      <c r="F374" s="1"/>
      <c r="G374" s="1"/>
      <c r="H374" s="1"/>
      <c r="I374" s="1"/>
      <c r="J374" s="1"/>
      <c r="K374" s="1"/>
      <c r="L374" s="1"/>
      <c r="M374" s="1"/>
    </row>
    <row r="375" spans="1:13" ht="14.25">
      <c r="A375" s="1"/>
      <c r="B375" s="1"/>
      <c r="C375" s="1"/>
      <c r="D375" s="1"/>
      <c r="E375" s="1"/>
      <c r="F375" s="1"/>
      <c r="G375" s="1"/>
      <c r="H375" s="1"/>
      <c r="I375" s="1"/>
      <c r="J375" s="1"/>
      <c r="K375" s="1"/>
      <c r="L375" s="1"/>
      <c r="M375" s="1"/>
    </row>
    <row r="376" spans="1:13" ht="14.25">
      <c r="A376" s="1"/>
      <c r="B376" s="1"/>
      <c r="C376" s="1"/>
      <c r="D376" s="1"/>
      <c r="E376" s="1"/>
      <c r="F376" s="1"/>
      <c r="G376" s="1"/>
      <c r="H376" s="1"/>
      <c r="I376" s="1"/>
      <c r="J376" s="1"/>
      <c r="K376" s="1"/>
      <c r="L376" s="1"/>
      <c r="M376" s="1"/>
    </row>
    <row r="377" spans="1:13" ht="14.25">
      <c r="A377" s="1"/>
      <c r="B377" s="1"/>
      <c r="C377" s="1"/>
      <c r="D377" s="1"/>
      <c r="E377" s="1"/>
      <c r="F377" s="1"/>
      <c r="G377" s="1"/>
      <c r="H377" s="1"/>
      <c r="I377" s="1"/>
      <c r="J377" s="1"/>
      <c r="K377" s="1"/>
      <c r="L377" s="1"/>
      <c r="M377" s="1"/>
    </row>
    <row r="378" spans="1:13" ht="14.25">
      <c r="A378" s="1"/>
      <c r="B378" s="1"/>
      <c r="C378" s="1"/>
      <c r="D378" s="1"/>
      <c r="E378" s="1"/>
      <c r="F378" s="1"/>
      <c r="G378" s="1"/>
      <c r="H378" s="1"/>
      <c r="I378" s="1"/>
      <c r="J378" s="1"/>
      <c r="K378" s="1"/>
      <c r="L378" s="1"/>
      <c r="M378" s="1"/>
    </row>
    <row r="379" spans="1:13" ht="14.25">
      <c r="A379" s="1"/>
      <c r="B379" s="1"/>
      <c r="C379" s="1"/>
      <c r="D379" s="1"/>
      <c r="E379" s="1"/>
      <c r="F379" s="1"/>
      <c r="G379" s="1"/>
      <c r="H379" s="1"/>
      <c r="I379" s="1"/>
      <c r="J379" s="1"/>
      <c r="K379" s="1"/>
      <c r="L379" s="1"/>
      <c r="M379" s="1"/>
    </row>
    <row r="380" spans="1:13" ht="14.25">
      <c r="A380" s="1"/>
      <c r="B380" s="1"/>
      <c r="C380" s="1"/>
      <c r="D380" s="1"/>
      <c r="E380" s="1"/>
      <c r="F380" s="1"/>
      <c r="G380" s="1"/>
      <c r="H380" s="1"/>
      <c r="I380" s="1"/>
      <c r="J380" s="1"/>
      <c r="K380" s="1"/>
      <c r="L380" s="1"/>
      <c r="M380" s="1"/>
    </row>
    <row r="381" spans="1:13" ht="14.25">
      <c r="A381" s="1"/>
      <c r="B381" s="1"/>
      <c r="C381" s="1"/>
      <c r="D381" s="1"/>
      <c r="E381" s="1"/>
      <c r="F381" s="1"/>
      <c r="G381" s="1"/>
      <c r="H381" s="1"/>
      <c r="I381" s="1"/>
      <c r="J381" s="1"/>
      <c r="K381" s="1"/>
      <c r="L381" s="1"/>
      <c r="M381" s="1"/>
    </row>
    <row r="382" spans="1:13" ht="14.25">
      <c r="A382" s="1"/>
      <c r="B382" s="1"/>
      <c r="C382" s="1"/>
      <c r="D382" s="1"/>
      <c r="E382" s="1"/>
      <c r="F382" s="1"/>
      <c r="G382" s="1"/>
      <c r="H382" s="1"/>
      <c r="I382" s="1"/>
      <c r="J382" s="1"/>
      <c r="K382" s="1"/>
      <c r="L382" s="1"/>
      <c r="M382" s="1"/>
    </row>
    <row r="383" spans="1:13" ht="14.25">
      <c r="A383" s="1"/>
      <c r="B383" s="1"/>
      <c r="C383" s="1"/>
      <c r="D383" s="1"/>
      <c r="E383" s="1"/>
      <c r="F383" s="1"/>
      <c r="G383" s="1"/>
      <c r="H383" s="1"/>
      <c r="I383" s="1"/>
      <c r="J383" s="1"/>
      <c r="K383" s="1"/>
      <c r="L383" s="1"/>
      <c r="M383" s="1"/>
    </row>
    <row r="384" spans="1:13" ht="14.25">
      <c r="A384" s="1"/>
      <c r="B384" s="1"/>
      <c r="C384" s="1"/>
      <c r="D384" s="1"/>
      <c r="E384" s="1"/>
      <c r="F384" s="1"/>
      <c r="G384" s="1"/>
      <c r="H384" s="1"/>
      <c r="I384" s="1"/>
      <c r="J384" s="1"/>
      <c r="K384" s="1"/>
      <c r="L384" s="1"/>
      <c r="M384" s="1"/>
    </row>
    <row r="385" spans="1:13" ht="14.25">
      <c r="A385" s="1"/>
      <c r="B385" s="1"/>
      <c r="C385" s="1"/>
      <c r="D385" s="1"/>
      <c r="E385" s="1"/>
      <c r="F385" s="1"/>
      <c r="G385" s="1"/>
      <c r="H385" s="1"/>
      <c r="I385" s="1"/>
      <c r="J385" s="1"/>
      <c r="K385" s="1"/>
      <c r="L385" s="1"/>
      <c r="M385" s="1"/>
    </row>
    <row r="386" spans="1:13" ht="14.25">
      <c r="A386" s="1"/>
      <c r="B386" s="1"/>
      <c r="C386" s="1"/>
      <c r="D386" s="1"/>
      <c r="E386" s="1"/>
      <c r="F386" s="1"/>
      <c r="G386" s="1"/>
      <c r="H386" s="1"/>
      <c r="I386" s="1"/>
      <c r="J386" s="1"/>
      <c r="K386" s="1"/>
      <c r="L386" s="1"/>
      <c r="M386" s="1"/>
    </row>
    <row r="387" spans="1:13" ht="14.25">
      <c r="A387" s="1"/>
      <c r="B387" s="1"/>
      <c r="C387" s="1"/>
      <c r="D387" s="1"/>
      <c r="E387" s="1"/>
      <c r="F387" s="1"/>
      <c r="G387" s="1"/>
      <c r="H387" s="1"/>
      <c r="I387" s="1"/>
      <c r="J387" s="1"/>
      <c r="K387" s="1"/>
      <c r="L387" s="1"/>
      <c r="M387" s="1"/>
    </row>
    <row r="388" spans="1:13" ht="14.25">
      <c r="A388" s="1"/>
      <c r="B388" s="1"/>
      <c r="C388" s="1"/>
      <c r="D388" s="1"/>
      <c r="E388" s="1"/>
      <c r="F388" s="1"/>
      <c r="G388" s="1"/>
      <c r="H388" s="1"/>
      <c r="I388" s="1"/>
      <c r="J388" s="1"/>
      <c r="K388" s="1"/>
      <c r="L388" s="1"/>
      <c r="M388" s="1"/>
    </row>
    <row r="389" spans="1:13" ht="14.25">
      <c r="A389" s="1"/>
      <c r="B389" s="1"/>
      <c r="C389" s="1"/>
      <c r="D389" s="1"/>
      <c r="E389" s="1"/>
      <c r="F389" s="1"/>
      <c r="G389" s="1"/>
      <c r="H389" s="1"/>
      <c r="I389" s="1"/>
      <c r="J389" s="1"/>
      <c r="K389" s="1"/>
      <c r="L389" s="1"/>
      <c r="M389" s="1"/>
    </row>
    <row r="390" spans="1:13" ht="14.25">
      <c r="A390" s="1"/>
      <c r="B390" s="1"/>
      <c r="C390" s="1"/>
      <c r="D390" s="1"/>
      <c r="E390" s="1"/>
      <c r="F390" s="1"/>
      <c r="G390" s="1"/>
      <c r="H390" s="1"/>
      <c r="I390" s="1"/>
      <c r="J390" s="1"/>
      <c r="K390" s="1"/>
      <c r="L390" s="1"/>
      <c r="M390" s="1"/>
    </row>
    <row r="391" spans="1:13" ht="14.25">
      <c r="A391" s="1"/>
      <c r="B391" s="1"/>
      <c r="C391" s="1"/>
      <c r="D391" s="1"/>
      <c r="E391" s="1"/>
      <c r="F391" s="1"/>
      <c r="G391" s="1"/>
      <c r="H391" s="1"/>
      <c r="I391" s="1"/>
      <c r="J391" s="1"/>
      <c r="K391" s="1"/>
      <c r="L391" s="1"/>
      <c r="M391" s="1"/>
    </row>
    <row r="392" spans="1:13" ht="14.25">
      <c r="A392" s="1"/>
      <c r="B392" s="1"/>
      <c r="C392" s="1"/>
      <c r="D392" s="1"/>
      <c r="E392" s="1"/>
      <c r="F392" s="1"/>
      <c r="G392" s="1"/>
      <c r="H392" s="1"/>
      <c r="I392" s="1"/>
      <c r="J392" s="1"/>
      <c r="K392" s="1"/>
      <c r="L392" s="1"/>
      <c r="M392" s="1"/>
    </row>
    <row r="393" spans="1:13" ht="14.25">
      <c r="A393" s="1"/>
      <c r="B393" s="1"/>
      <c r="C393" s="1"/>
      <c r="D393" s="1"/>
      <c r="E393" s="1"/>
      <c r="F393" s="1"/>
      <c r="G393" s="1"/>
      <c r="H393" s="1"/>
      <c r="I393" s="1"/>
      <c r="J393" s="1"/>
      <c r="K393" s="1"/>
      <c r="L393" s="1"/>
      <c r="M393" s="1"/>
    </row>
    <row r="394" spans="1:13" ht="14.25">
      <c r="A394" s="1"/>
      <c r="B394" s="1"/>
      <c r="C394" s="1"/>
      <c r="D394" s="1"/>
      <c r="E394" s="1"/>
      <c r="F394" s="1"/>
      <c r="G394" s="1"/>
      <c r="H394" s="1"/>
      <c r="I394" s="1"/>
      <c r="J394" s="1"/>
      <c r="K394" s="1"/>
      <c r="L394" s="1"/>
      <c r="M394" s="1"/>
    </row>
    <row r="395" spans="1:13" ht="14.25">
      <c r="A395" s="1"/>
      <c r="B395" s="1"/>
      <c r="C395" s="1"/>
      <c r="D395" s="1"/>
      <c r="E395" s="1"/>
      <c r="F395" s="1"/>
      <c r="G395" s="1"/>
      <c r="H395" s="1"/>
      <c r="I395" s="1"/>
      <c r="J395" s="1"/>
      <c r="K395" s="1"/>
      <c r="L395" s="1"/>
      <c r="M395" s="1"/>
    </row>
    <row r="396" spans="1:13" ht="14.25">
      <c r="A396" s="1"/>
      <c r="B396" s="1"/>
      <c r="C396" s="1"/>
      <c r="D396" s="1"/>
      <c r="E396" s="1"/>
      <c r="F396" s="1"/>
      <c r="G396" s="1"/>
      <c r="H396" s="1"/>
      <c r="I396" s="1"/>
      <c r="J396" s="1"/>
      <c r="K396" s="1"/>
      <c r="L396" s="1"/>
      <c r="M396" s="1"/>
    </row>
    <row r="397" spans="1:13" ht="14.25">
      <c r="A397" s="1"/>
      <c r="B397" s="1"/>
      <c r="C397" s="1"/>
      <c r="D397" s="1"/>
      <c r="E397" s="1"/>
      <c r="F397" s="1"/>
      <c r="G397" s="1"/>
      <c r="H397" s="1"/>
      <c r="I397" s="1"/>
      <c r="J397" s="1"/>
      <c r="K397" s="1"/>
      <c r="L397" s="1"/>
      <c r="M397" s="1"/>
    </row>
    <row r="398" spans="1:13" ht="14.25">
      <c r="A398" s="1"/>
      <c r="B398" s="1"/>
      <c r="C398" s="1"/>
      <c r="D398" s="1"/>
      <c r="E398" s="1"/>
      <c r="F398" s="1"/>
      <c r="G398" s="1"/>
      <c r="H398" s="1"/>
      <c r="I398" s="1"/>
      <c r="J398" s="1"/>
      <c r="K398" s="1"/>
      <c r="L398" s="1"/>
      <c r="M398" s="1"/>
    </row>
    <row r="399" spans="1:13" ht="14.25">
      <c r="A399" s="1"/>
      <c r="B399" s="1"/>
      <c r="C399" s="1"/>
      <c r="D399" s="1"/>
      <c r="E399" s="1"/>
      <c r="F399" s="1"/>
      <c r="G399" s="1"/>
      <c r="H399" s="1"/>
      <c r="I399" s="1"/>
      <c r="J399" s="1"/>
      <c r="K399" s="1"/>
      <c r="L399" s="1"/>
      <c r="M399" s="1"/>
    </row>
    <row r="400" spans="1:13" ht="14.25">
      <c r="A400" s="1"/>
      <c r="B400" s="1"/>
      <c r="C400" s="1"/>
      <c r="D400" s="1"/>
      <c r="E400" s="1"/>
      <c r="F400" s="1"/>
      <c r="G400" s="1"/>
      <c r="H400" s="1"/>
      <c r="I400" s="1"/>
      <c r="J400" s="1"/>
      <c r="K400" s="1"/>
      <c r="L400" s="1"/>
      <c r="M400" s="1"/>
    </row>
    <row r="401" spans="1:13" ht="14.25">
      <c r="A401" s="1"/>
      <c r="B401" s="1"/>
      <c r="C401" s="1"/>
      <c r="D401" s="1"/>
      <c r="E401" s="1"/>
      <c r="F401" s="1"/>
      <c r="G401" s="1"/>
      <c r="H401" s="1"/>
      <c r="I401" s="1"/>
      <c r="J401" s="1"/>
      <c r="K401" s="1"/>
      <c r="L401" s="1"/>
      <c r="M401" s="1"/>
    </row>
    <row r="402" spans="1:13" ht="14.25">
      <c r="A402" s="1"/>
      <c r="B402" s="1"/>
      <c r="C402" s="1"/>
      <c r="D402" s="1"/>
      <c r="E402" s="1"/>
      <c r="F402" s="1"/>
      <c r="G402" s="1"/>
      <c r="H402" s="1"/>
      <c r="I402" s="1"/>
      <c r="J402" s="1"/>
      <c r="K402" s="1"/>
      <c r="L402" s="1"/>
      <c r="M402" s="1"/>
    </row>
    <row r="403" spans="1:13" ht="14.25">
      <c r="A403" s="1"/>
      <c r="B403" s="1"/>
      <c r="C403" s="1"/>
      <c r="D403" s="1"/>
      <c r="E403" s="1"/>
      <c r="F403" s="1"/>
      <c r="G403" s="1"/>
      <c r="H403" s="1"/>
      <c r="I403" s="1"/>
      <c r="J403" s="1"/>
      <c r="K403" s="1"/>
      <c r="L403" s="1"/>
      <c r="M403" s="1"/>
    </row>
    <row r="404" spans="1:13" ht="14.25">
      <c r="A404" s="1"/>
      <c r="B404" s="1"/>
      <c r="C404" s="1"/>
      <c r="D404" s="1"/>
      <c r="E404" s="1"/>
      <c r="F404" s="1"/>
      <c r="G404" s="1"/>
      <c r="H404" s="1"/>
      <c r="I404" s="1"/>
      <c r="J404" s="1"/>
      <c r="K404" s="1"/>
      <c r="L404" s="1"/>
      <c r="M404" s="1"/>
    </row>
    <row r="405" spans="1:13" ht="14.25">
      <c r="A405" s="1"/>
      <c r="B405" s="1"/>
      <c r="C405" s="1"/>
      <c r="D405" s="1"/>
      <c r="E405" s="1"/>
      <c r="F405" s="1"/>
      <c r="G405" s="1"/>
      <c r="H405" s="1"/>
      <c r="I405" s="1"/>
      <c r="J405" s="1"/>
      <c r="K405" s="1"/>
      <c r="L405" s="1"/>
      <c r="M405" s="1"/>
    </row>
    <row r="406" spans="1:13" ht="14.25">
      <c r="A406" s="1"/>
      <c r="B406" s="1"/>
      <c r="C406" s="1"/>
      <c r="D406" s="1"/>
      <c r="E406" s="1"/>
      <c r="F406" s="1"/>
      <c r="G406" s="1"/>
      <c r="H406" s="1"/>
      <c r="I406" s="1"/>
      <c r="J406" s="1"/>
      <c r="K406" s="1"/>
      <c r="L406" s="1"/>
      <c r="M406" s="1"/>
    </row>
    <row r="407" spans="1:13" ht="14.25">
      <c r="A407" s="1"/>
      <c r="B407" s="1"/>
      <c r="C407" s="1"/>
      <c r="D407" s="1"/>
      <c r="E407" s="1"/>
      <c r="F407" s="1"/>
      <c r="G407" s="1"/>
      <c r="H407" s="1"/>
      <c r="I407" s="1"/>
      <c r="J407" s="1"/>
      <c r="K407" s="1"/>
      <c r="L407" s="1"/>
      <c r="M407" s="1"/>
    </row>
    <row r="408" spans="1:13" ht="14.25">
      <c r="A408" s="1"/>
      <c r="B408" s="1"/>
      <c r="C408" s="1"/>
      <c r="D408" s="1"/>
      <c r="E408" s="1"/>
      <c r="F408" s="1"/>
      <c r="G408" s="1"/>
      <c r="H408" s="1"/>
      <c r="I408" s="1"/>
      <c r="J408" s="1"/>
      <c r="K408" s="1"/>
      <c r="L408" s="1"/>
      <c r="M408" s="1"/>
    </row>
    <row r="409" spans="1:13" ht="14.25">
      <c r="A409" s="1"/>
      <c r="B409" s="1"/>
      <c r="C409" s="1"/>
      <c r="D409" s="1"/>
      <c r="E409" s="1"/>
      <c r="F409" s="1"/>
      <c r="G409" s="1"/>
      <c r="H409" s="1"/>
      <c r="I409" s="1"/>
      <c r="J409" s="1"/>
      <c r="K409" s="1"/>
      <c r="L409" s="1"/>
      <c r="M409" s="1"/>
    </row>
    <row r="410" spans="1:13" ht="14.25">
      <c r="A410" s="1"/>
      <c r="B410" s="1"/>
      <c r="C410" s="1"/>
      <c r="D410" s="1"/>
      <c r="E410" s="1"/>
      <c r="F410" s="1"/>
      <c r="G410" s="1"/>
      <c r="H410" s="1"/>
      <c r="I410" s="1"/>
      <c r="J410" s="1"/>
      <c r="K410" s="1"/>
      <c r="L410" s="1"/>
      <c r="M410" s="1"/>
    </row>
    <row r="411" spans="1:13" ht="14.25">
      <c r="A411" s="1"/>
      <c r="B411" s="1"/>
      <c r="C411" s="1"/>
      <c r="D411" s="1"/>
      <c r="E411" s="1"/>
      <c r="F411" s="1"/>
      <c r="G411" s="1"/>
      <c r="H411" s="1"/>
      <c r="I411" s="1"/>
      <c r="J411" s="1"/>
      <c r="K411" s="1"/>
      <c r="L411" s="1"/>
      <c r="M411" s="1"/>
    </row>
    <row r="412" spans="1:13" ht="14.25">
      <c r="A412" s="1"/>
      <c r="B412" s="1"/>
      <c r="C412" s="1"/>
      <c r="D412" s="1"/>
      <c r="E412" s="1"/>
      <c r="F412" s="1"/>
      <c r="G412" s="1"/>
      <c r="H412" s="1"/>
      <c r="I412" s="1"/>
      <c r="J412" s="1"/>
      <c r="K412" s="1"/>
      <c r="L412" s="1"/>
      <c r="M412" s="1"/>
    </row>
    <row r="413" spans="1:13" ht="14.25">
      <c r="A413" s="1"/>
      <c r="B413" s="1"/>
      <c r="C413" s="1"/>
      <c r="D413" s="1"/>
      <c r="E413" s="1"/>
      <c r="F413" s="1"/>
      <c r="G413" s="1"/>
      <c r="H413" s="1"/>
      <c r="I413" s="1"/>
      <c r="J413" s="1"/>
      <c r="K413" s="1"/>
      <c r="L413" s="1"/>
      <c r="M413" s="1"/>
    </row>
    <row r="414" spans="1:13" ht="14.25">
      <c r="A414" s="1"/>
      <c r="B414" s="1"/>
      <c r="C414" s="1"/>
      <c r="D414" s="1"/>
      <c r="E414" s="1"/>
      <c r="F414" s="1"/>
      <c r="G414" s="1"/>
      <c r="H414" s="1"/>
      <c r="I414" s="1"/>
      <c r="J414" s="1"/>
      <c r="K414" s="1"/>
      <c r="L414" s="1"/>
      <c r="M414" s="1"/>
    </row>
    <row r="415" spans="1:13" ht="14.25">
      <c r="A415" s="1"/>
      <c r="B415" s="1"/>
      <c r="C415" s="1"/>
      <c r="D415" s="1"/>
      <c r="E415" s="1"/>
      <c r="F415" s="1"/>
      <c r="G415" s="1"/>
      <c r="H415" s="1"/>
      <c r="I415" s="1"/>
      <c r="J415" s="1"/>
      <c r="K415" s="1"/>
      <c r="L415" s="1"/>
      <c r="M415" s="1"/>
    </row>
    <row r="416" spans="1:13" ht="14.25">
      <c r="A416" s="1"/>
      <c r="B416" s="1"/>
      <c r="C416" s="1"/>
      <c r="D416" s="1"/>
      <c r="E416" s="1"/>
      <c r="F416" s="1"/>
      <c r="G416" s="1"/>
      <c r="H416" s="1"/>
      <c r="I416" s="1"/>
      <c r="J416" s="1"/>
      <c r="K416" s="1"/>
      <c r="L416" s="1"/>
      <c r="M416" s="1"/>
    </row>
    <row r="417" spans="1:13" ht="14.25">
      <c r="A417" s="1"/>
      <c r="B417" s="1"/>
      <c r="C417" s="1"/>
      <c r="D417" s="1"/>
      <c r="E417" s="1"/>
      <c r="F417" s="1"/>
      <c r="G417" s="1"/>
      <c r="H417" s="1"/>
      <c r="I417" s="1"/>
      <c r="J417" s="1"/>
      <c r="K417" s="1"/>
      <c r="L417" s="1"/>
      <c r="M417" s="1"/>
    </row>
    <row r="418" spans="1:13" ht="14.25">
      <c r="A418" s="1"/>
      <c r="B418" s="1"/>
      <c r="C418" s="1"/>
      <c r="D418" s="1"/>
      <c r="E418" s="1"/>
      <c r="F418" s="1"/>
      <c r="G418" s="1"/>
      <c r="H418" s="1"/>
      <c r="I418" s="1"/>
      <c r="J418" s="1"/>
      <c r="K418" s="1"/>
      <c r="L418" s="1"/>
      <c r="M418" s="1"/>
    </row>
    <row r="419" spans="1:13" ht="14.25">
      <c r="A419" s="1"/>
      <c r="B419" s="1"/>
      <c r="C419" s="1"/>
      <c r="D419" s="1"/>
      <c r="E419" s="1"/>
      <c r="F419" s="1"/>
      <c r="G419" s="1"/>
      <c r="H419" s="1"/>
      <c r="I419" s="1"/>
      <c r="J419" s="1"/>
      <c r="K419" s="1"/>
      <c r="L419" s="1"/>
      <c r="M419" s="1"/>
    </row>
    <row r="420" spans="1:13" ht="14.25">
      <c r="A420" s="1"/>
      <c r="B420" s="1"/>
      <c r="C420" s="1"/>
      <c r="D420" s="1"/>
      <c r="E420" s="1"/>
      <c r="F420" s="1"/>
      <c r="G420" s="1"/>
      <c r="H420" s="1"/>
      <c r="I420" s="1"/>
      <c r="J420" s="1"/>
      <c r="K420" s="1"/>
      <c r="L420" s="1"/>
      <c r="M420" s="1"/>
    </row>
    <row r="421" spans="1:13" ht="14.25">
      <c r="A421" s="1"/>
      <c r="B421" s="1"/>
      <c r="C421" s="1"/>
      <c r="D421" s="1"/>
      <c r="E421" s="1"/>
      <c r="F421" s="1"/>
      <c r="G421" s="1"/>
      <c r="H421" s="1"/>
      <c r="I421" s="1"/>
      <c r="J421" s="1"/>
      <c r="K421" s="1"/>
      <c r="L421" s="1"/>
      <c r="M421" s="1"/>
    </row>
    <row r="422" spans="1:13" ht="14.25">
      <c r="A422" s="1"/>
      <c r="B422" s="1"/>
      <c r="C422" s="1"/>
      <c r="D422" s="1"/>
      <c r="E422" s="1"/>
      <c r="F422" s="1"/>
      <c r="G422" s="1"/>
      <c r="H422" s="1"/>
      <c r="I422" s="1"/>
      <c r="J422" s="1"/>
      <c r="K422" s="1"/>
      <c r="L422" s="1"/>
      <c r="M422" s="1"/>
    </row>
    <row r="423" spans="1:13" ht="14.25">
      <c r="A423" s="1"/>
      <c r="B423" s="1"/>
      <c r="C423" s="1"/>
      <c r="D423" s="1"/>
      <c r="E423" s="1"/>
      <c r="F423" s="1"/>
      <c r="G423" s="1"/>
      <c r="H423" s="1"/>
      <c r="I423" s="1"/>
      <c r="J423" s="1"/>
      <c r="K423" s="1"/>
      <c r="L423" s="1"/>
      <c r="M423" s="1"/>
    </row>
    <row r="424" spans="1:13" ht="14.25">
      <c r="A424" s="1"/>
      <c r="B424" s="1"/>
      <c r="C424" s="1"/>
      <c r="D424" s="1"/>
      <c r="E424" s="1"/>
      <c r="F424" s="1"/>
      <c r="G424" s="1"/>
      <c r="H424" s="1"/>
      <c r="I424" s="1"/>
      <c r="J424" s="1"/>
      <c r="K424" s="1"/>
      <c r="L424" s="1"/>
      <c r="M424" s="1"/>
    </row>
    <row r="425" spans="1:13" ht="14.25">
      <c r="A425" s="1"/>
      <c r="B425" s="1"/>
      <c r="C425" s="1"/>
      <c r="D425" s="1"/>
      <c r="E425" s="1"/>
      <c r="F425" s="1"/>
      <c r="G425" s="1"/>
      <c r="H425" s="1"/>
      <c r="I425" s="1"/>
      <c r="J425" s="1"/>
      <c r="K425" s="1"/>
      <c r="L425" s="1"/>
      <c r="M425" s="1"/>
    </row>
    <row r="426" spans="1:13" ht="14.25">
      <c r="A426" s="1"/>
      <c r="B426" s="1"/>
      <c r="C426" s="1"/>
      <c r="D426" s="1"/>
      <c r="E426" s="1"/>
      <c r="F426" s="1"/>
      <c r="G426" s="1"/>
      <c r="H426" s="1"/>
      <c r="I426" s="1"/>
      <c r="J426" s="1"/>
      <c r="K426" s="1"/>
      <c r="L426" s="1"/>
      <c r="M426" s="1"/>
    </row>
    <row r="427" spans="1:13" ht="14.25">
      <c r="A427" s="1"/>
      <c r="B427" s="1"/>
      <c r="C427" s="1"/>
      <c r="D427" s="1"/>
      <c r="E427" s="1"/>
      <c r="F427" s="1"/>
      <c r="G427" s="1"/>
      <c r="H427" s="1"/>
      <c r="I427" s="1"/>
      <c r="J427" s="1"/>
      <c r="K427" s="1"/>
      <c r="L427" s="1"/>
      <c r="M427" s="1"/>
    </row>
    <row r="428" spans="1:13" ht="14.25">
      <c r="A428" s="1"/>
      <c r="B428" s="1"/>
      <c r="C428" s="1"/>
      <c r="D428" s="1"/>
      <c r="E428" s="1"/>
      <c r="F428" s="1"/>
      <c r="G428" s="1"/>
      <c r="H428" s="1"/>
      <c r="I428" s="1"/>
      <c r="J428" s="1"/>
      <c r="K428" s="1"/>
      <c r="L428" s="1"/>
      <c r="M428" s="1"/>
    </row>
    <row r="429" spans="1:13" ht="14.25">
      <c r="A429" s="1"/>
      <c r="B429" s="1"/>
      <c r="C429" s="1"/>
      <c r="D429" s="1"/>
      <c r="E429" s="1"/>
      <c r="F429" s="1"/>
      <c r="G429" s="1"/>
      <c r="H429" s="1"/>
      <c r="I429" s="1"/>
      <c r="J429" s="1"/>
      <c r="K429" s="1"/>
      <c r="L429" s="1"/>
      <c r="M429" s="1"/>
    </row>
    <row r="430" spans="1:13" ht="14.25">
      <c r="A430" s="1"/>
      <c r="B430" s="1"/>
      <c r="C430" s="1"/>
      <c r="D430" s="1"/>
      <c r="E430" s="1"/>
      <c r="F430" s="1"/>
      <c r="G430" s="1"/>
      <c r="H430" s="1"/>
      <c r="I430" s="1"/>
      <c r="J430" s="1"/>
      <c r="K430" s="1"/>
      <c r="L430" s="1"/>
      <c r="M430" s="1"/>
    </row>
    <row r="431" spans="1:13" ht="14.25">
      <c r="A431" s="1"/>
      <c r="B431" s="1"/>
      <c r="C431" s="1"/>
      <c r="D431" s="1"/>
      <c r="E431" s="1"/>
      <c r="F431" s="1"/>
      <c r="G431" s="1"/>
      <c r="H431" s="1"/>
      <c r="I431" s="1"/>
      <c r="J431" s="1"/>
      <c r="K431" s="1"/>
      <c r="L431" s="1"/>
      <c r="M431" s="1"/>
    </row>
    <row r="432" spans="1:13" ht="14.25">
      <c r="A432" s="1"/>
      <c r="B432" s="1"/>
      <c r="C432" s="1"/>
      <c r="D432" s="1"/>
      <c r="E432" s="1"/>
      <c r="F432" s="1"/>
      <c r="G432" s="1"/>
      <c r="H432" s="1"/>
      <c r="I432" s="1"/>
      <c r="J432" s="1"/>
      <c r="K432" s="1"/>
      <c r="L432" s="1"/>
      <c r="M432" s="1"/>
    </row>
    <row r="433" spans="1:13" ht="14.25">
      <c r="A433" s="1"/>
      <c r="B433" s="1"/>
      <c r="C433" s="1"/>
      <c r="D433" s="1"/>
      <c r="E433" s="1"/>
      <c r="F433" s="1"/>
      <c r="G433" s="1"/>
      <c r="H433" s="1"/>
      <c r="I433" s="1"/>
      <c r="J433" s="1"/>
      <c r="K433" s="1"/>
      <c r="L433" s="1"/>
      <c r="M433" s="1"/>
    </row>
    <row r="434" spans="1:13" ht="14.25">
      <c r="A434" s="1"/>
      <c r="B434" s="1"/>
      <c r="C434" s="1"/>
      <c r="D434" s="1"/>
      <c r="E434" s="1"/>
      <c r="F434" s="1"/>
      <c r="G434" s="1"/>
      <c r="H434" s="1"/>
      <c r="I434" s="1"/>
      <c r="J434" s="1"/>
      <c r="K434" s="1"/>
      <c r="L434" s="1"/>
      <c r="M434" s="1"/>
    </row>
    <row r="435" spans="1:13" ht="14.25">
      <c r="A435" s="1"/>
      <c r="B435" s="1"/>
      <c r="C435" s="1"/>
      <c r="D435" s="1"/>
      <c r="E435" s="1"/>
      <c r="F435" s="1"/>
      <c r="G435" s="1"/>
      <c r="H435" s="1"/>
      <c r="I435" s="1"/>
      <c r="J435" s="1"/>
      <c r="K435" s="1"/>
      <c r="L435" s="1"/>
      <c r="M435" s="1"/>
    </row>
    <row r="436" spans="1:13" ht="14.25">
      <c r="A436" s="1"/>
      <c r="B436" s="1"/>
      <c r="C436" s="1"/>
      <c r="D436" s="1"/>
      <c r="E436" s="1"/>
      <c r="F436" s="1"/>
      <c r="G436" s="1"/>
      <c r="H436" s="1"/>
      <c r="I436" s="1"/>
      <c r="J436" s="1"/>
      <c r="K436" s="1"/>
      <c r="L436" s="1"/>
      <c r="M436" s="1"/>
    </row>
    <row r="437" spans="1:13" ht="14.25">
      <c r="A437" s="1"/>
      <c r="B437" s="1"/>
      <c r="C437" s="1"/>
      <c r="D437" s="1"/>
      <c r="E437" s="1"/>
      <c r="F437" s="1"/>
      <c r="G437" s="1"/>
      <c r="H437" s="1"/>
      <c r="I437" s="1"/>
      <c r="J437" s="1"/>
      <c r="K437" s="1"/>
      <c r="L437" s="1"/>
      <c r="M437" s="1"/>
    </row>
    <row r="438" spans="1:13" ht="14.25">
      <c r="A438" s="1"/>
      <c r="B438" s="1"/>
      <c r="C438" s="1"/>
      <c r="D438" s="1"/>
      <c r="E438" s="1"/>
      <c r="F438" s="1"/>
      <c r="G438" s="1"/>
      <c r="H438" s="1"/>
      <c r="I438" s="1"/>
      <c r="J438" s="1"/>
      <c r="K438" s="1"/>
      <c r="L438" s="1"/>
      <c r="M438" s="1"/>
    </row>
    <row r="439" spans="1:13" ht="14.25">
      <c r="A439" s="1"/>
      <c r="B439" s="1"/>
      <c r="C439" s="1"/>
      <c r="D439" s="1"/>
      <c r="E439" s="1"/>
      <c r="F439" s="1"/>
      <c r="G439" s="1"/>
      <c r="H439" s="1"/>
      <c r="I439" s="1"/>
      <c r="J439" s="1"/>
      <c r="K439" s="1"/>
      <c r="L439" s="1"/>
      <c r="M439" s="1"/>
    </row>
    <row r="440" spans="1:13" ht="14.25">
      <c r="A440" s="1"/>
      <c r="B440" s="1"/>
      <c r="C440" s="1"/>
      <c r="D440" s="1"/>
      <c r="E440" s="1"/>
      <c r="F440" s="1"/>
      <c r="G440" s="1"/>
      <c r="H440" s="1"/>
      <c r="I440" s="1"/>
      <c r="J440" s="1"/>
      <c r="K440" s="1"/>
      <c r="L440" s="1"/>
      <c r="M440" s="1"/>
    </row>
    <row r="441" spans="1:13" ht="14.25">
      <c r="A441" s="1"/>
      <c r="B441" s="1"/>
      <c r="C441" s="1"/>
      <c r="D441" s="1"/>
      <c r="E441" s="1"/>
      <c r="F441" s="1"/>
      <c r="G441" s="1"/>
      <c r="H441" s="1"/>
      <c r="I441" s="1"/>
      <c r="J441" s="1"/>
      <c r="K441" s="1"/>
      <c r="L441" s="1"/>
      <c r="M441" s="1"/>
    </row>
    <row r="442" spans="1:13" ht="14.25">
      <c r="A442" s="1"/>
      <c r="B442" s="1"/>
      <c r="C442" s="1"/>
      <c r="D442" s="1"/>
      <c r="E442" s="1"/>
      <c r="F442" s="1"/>
      <c r="G442" s="1"/>
      <c r="H442" s="1"/>
      <c r="I442" s="1"/>
      <c r="J442" s="1"/>
      <c r="K442" s="1"/>
      <c r="L442" s="1"/>
      <c r="M442" s="1"/>
    </row>
    <row r="443" spans="1:13" ht="14.25">
      <c r="A443" s="1"/>
      <c r="B443" s="1"/>
      <c r="C443" s="1"/>
      <c r="D443" s="1"/>
      <c r="E443" s="1"/>
      <c r="F443" s="1"/>
      <c r="G443" s="1"/>
      <c r="H443" s="1"/>
      <c r="I443" s="1"/>
      <c r="J443" s="1"/>
      <c r="K443" s="1"/>
      <c r="L443" s="1"/>
      <c r="M443" s="1"/>
    </row>
    <row r="444" spans="1:13" ht="14.25">
      <c r="A444" s="1"/>
      <c r="B444" s="1"/>
      <c r="C444" s="1"/>
      <c r="D444" s="1"/>
      <c r="E444" s="1"/>
      <c r="F444" s="1"/>
      <c r="G444" s="1"/>
      <c r="H444" s="1"/>
      <c r="I444" s="1"/>
      <c r="J444" s="1"/>
      <c r="K444" s="1"/>
      <c r="L444" s="1"/>
      <c r="M444" s="1"/>
    </row>
    <row r="445" spans="1:13" ht="14.25">
      <c r="A445" s="1"/>
      <c r="B445" s="1"/>
      <c r="C445" s="1"/>
      <c r="D445" s="1"/>
      <c r="E445" s="1"/>
      <c r="F445" s="1"/>
      <c r="G445" s="1"/>
      <c r="H445" s="1"/>
      <c r="I445" s="1"/>
      <c r="J445" s="1"/>
      <c r="K445" s="1"/>
      <c r="L445" s="1"/>
      <c r="M445" s="1"/>
    </row>
    <row r="446" spans="1:13" ht="14.25">
      <c r="A446" s="1"/>
      <c r="B446" s="1"/>
      <c r="C446" s="1"/>
      <c r="D446" s="1"/>
      <c r="E446" s="1"/>
      <c r="F446" s="1"/>
      <c r="G446" s="1"/>
      <c r="H446" s="1"/>
      <c r="I446" s="1"/>
      <c r="J446" s="1"/>
      <c r="K446" s="1"/>
      <c r="L446" s="1"/>
      <c r="M446" s="1"/>
    </row>
    <row r="447" spans="1:13" ht="14.25">
      <c r="A447" s="1"/>
      <c r="B447" s="1"/>
      <c r="C447" s="1"/>
      <c r="D447" s="1"/>
      <c r="E447" s="1"/>
      <c r="F447" s="1"/>
      <c r="G447" s="1"/>
      <c r="H447" s="1"/>
      <c r="I447" s="1"/>
      <c r="J447" s="1"/>
      <c r="K447" s="1"/>
      <c r="L447" s="1"/>
      <c r="M447" s="1"/>
    </row>
    <row r="448" spans="1:13" ht="14.25">
      <c r="A448" s="1"/>
      <c r="B448" s="1"/>
      <c r="C448" s="1"/>
      <c r="D448" s="1"/>
      <c r="E448" s="1"/>
      <c r="F448" s="1"/>
      <c r="G448" s="1"/>
      <c r="H448" s="1"/>
      <c r="I448" s="1"/>
      <c r="J448" s="1"/>
      <c r="K448" s="1"/>
      <c r="L448" s="1"/>
      <c r="M448" s="1"/>
    </row>
    <row r="449" spans="1:13" ht="14.25">
      <c r="A449" s="1"/>
      <c r="B449" s="1"/>
      <c r="C449" s="1"/>
      <c r="D449" s="1"/>
      <c r="E449" s="1"/>
      <c r="F449" s="1"/>
      <c r="G449" s="1"/>
      <c r="H449" s="1"/>
      <c r="I449" s="1"/>
      <c r="J449" s="1"/>
      <c r="K449" s="1"/>
      <c r="L449" s="1"/>
      <c r="M449" s="1"/>
    </row>
    <row r="450" spans="1:13" ht="14.25">
      <c r="A450" s="1"/>
      <c r="B450" s="1"/>
      <c r="C450" s="1"/>
      <c r="D450" s="1"/>
      <c r="E450" s="1"/>
      <c r="F450" s="1"/>
      <c r="G450" s="1"/>
      <c r="H450" s="1"/>
      <c r="I450" s="1"/>
      <c r="J450" s="1"/>
      <c r="K450" s="1"/>
      <c r="L450" s="1"/>
      <c r="M450" s="1"/>
    </row>
    <row r="451" spans="1:13" ht="14.25">
      <c r="A451" s="1"/>
      <c r="B451" s="1"/>
      <c r="C451" s="1"/>
      <c r="D451" s="1"/>
      <c r="E451" s="1"/>
      <c r="F451" s="1"/>
      <c r="G451" s="1"/>
      <c r="H451" s="1"/>
      <c r="I451" s="1"/>
      <c r="J451" s="1"/>
      <c r="K451" s="1"/>
      <c r="L451" s="1"/>
      <c r="M451" s="1"/>
    </row>
    <row r="452" spans="1:13" ht="14.25">
      <c r="A452" s="1"/>
      <c r="B452" s="1"/>
      <c r="C452" s="1"/>
      <c r="D452" s="1"/>
      <c r="E452" s="1"/>
      <c r="F452" s="1"/>
      <c r="G452" s="1"/>
      <c r="H452" s="1"/>
      <c r="I452" s="1"/>
      <c r="J452" s="1"/>
      <c r="K452" s="1"/>
      <c r="L452" s="1"/>
      <c r="M452" s="1"/>
    </row>
    <row r="453" spans="1:13" ht="14.25">
      <c r="A453" s="1"/>
      <c r="B453" s="1"/>
      <c r="C453" s="1"/>
      <c r="D453" s="1"/>
      <c r="E453" s="1"/>
      <c r="F453" s="1"/>
      <c r="G453" s="1"/>
      <c r="H453" s="1"/>
      <c r="I453" s="1"/>
      <c r="J453" s="1"/>
      <c r="K453" s="1"/>
      <c r="L453" s="1"/>
      <c r="M453" s="1"/>
    </row>
    <row r="454" spans="1:13" ht="14.25">
      <c r="A454" s="1"/>
      <c r="B454" s="1"/>
      <c r="C454" s="1"/>
      <c r="D454" s="1"/>
      <c r="E454" s="1"/>
      <c r="F454" s="1"/>
      <c r="G454" s="1"/>
      <c r="H454" s="1"/>
      <c r="I454" s="1"/>
      <c r="J454" s="1"/>
      <c r="K454" s="1"/>
      <c r="L454" s="1"/>
      <c r="M454" s="1"/>
    </row>
    <row r="455" spans="1:13" ht="14.25">
      <c r="A455" s="1"/>
      <c r="B455" s="1"/>
      <c r="C455" s="1"/>
      <c r="D455" s="1"/>
      <c r="E455" s="1"/>
      <c r="F455" s="1"/>
      <c r="G455" s="1"/>
      <c r="H455" s="1"/>
      <c r="I455" s="1"/>
      <c r="J455" s="1"/>
      <c r="K455" s="1"/>
      <c r="L455" s="1"/>
      <c r="M455" s="1"/>
    </row>
    <row r="456" spans="1:13" ht="14.25">
      <c r="A456" s="1"/>
      <c r="B456" s="1"/>
      <c r="C456" s="1"/>
      <c r="D456" s="1"/>
      <c r="E456" s="1"/>
      <c r="F456" s="1"/>
      <c r="G456" s="1"/>
      <c r="H456" s="1"/>
      <c r="I456" s="1"/>
      <c r="J456" s="1"/>
      <c r="K456" s="1"/>
      <c r="L456" s="1"/>
      <c r="M456" s="1"/>
    </row>
    <row r="457" spans="1:13" ht="14.25">
      <c r="A457" s="1"/>
      <c r="B457" s="1"/>
      <c r="C457" s="1"/>
      <c r="D457" s="1"/>
      <c r="E457" s="1"/>
      <c r="F457" s="1"/>
      <c r="G457" s="1"/>
      <c r="H457" s="1"/>
      <c r="I457" s="1"/>
      <c r="J457" s="1"/>
      <c r="K457" s="1"/>
      <c r="L457" s="1"/>
      <c r="M457" s="1"/>
    </row>
    <row r="458" spans="1:13" ht="14.25">
      <c r="A458" s="1"/>
      <c r="B458" s="1"/>
      <c r="C458" s="1"/>
      <c r="D458" s="1"/>
      <c r="E458" s="1"/>
      <c r="F458" s="1"/>
      <c r="G458" s="1"/>
      <c r="H458" s="1"/>
      <c r="I458" s="1"/>
      <c r="J458" s="1"/>
      <c r="K458" s="1"/>
      <c r="L458" s="1"/>
      <c r="M458" s="1"/>
    </row>
    <row r="459" spans="1:13" ht="14.25">
      <c r="A459" s="1"/>
      <c r="B459" s="1"/>
      <c r="C459" s="1"/>
      <c r="D459" s="1"/>
      <c r="E459" s="1"/>
      <c r="F459" s="1"/>
      <c r="G459" s="1"/>
      <c r="H459" s="1"/>
      <c r="I459" s="1"/>
      <c r="J459" s="1"/>
      <c r="K459" s="1"/>
      <c r="L459" s="1"/>
      <c r="M459" s="1"/>
    </row>
    <row r="460" spans="1:13" ht="14.25">
      <c r="A460" s="1"/>
      <c r="B460" s="1"/>
      <c r="C460" s="1"/>
      <c r="D460" s="1"/>
      <c r="E460" s="1"/>
      <c r="F460" s="1"/>
      <c r="G460" s="1"/>
      <c r="H460" s="1"/>
      <c r="I460" s="1"/>
      <c r="J460" s="1"/>
      <c r="K460" s="1"/>
      <c r="L460" s="1"/>
      <c r="M460" s="1"/>
    </row>
    <row r="461" spans="1:13" ht="14.25">
      <c r="A461" s="1"/>
      <c r="B461" s="1"/>
      <c r="C461" s="1"/>
      <c r="D461" s="1"/>
      <c r="E461" s="1"/>
      <c r="F461" s="1"/>
      <c r="G461" s="1"/>
      <c r="H461" s="1"/>
      <c r="I461" s="1"/>
      <c r="J461" s="1"/>
      <c r="K461" s="1"/>
      <c r="L461" s="1"/>
      <c r="M461" s="1"/>
    </row>
    <row r="462" spans="1:13" ht="14.25">
      <c r="A462" s="1"/>
      <c r="B462" s="1"/>
      <c r="C462" s="1"/>
      <c r="D462" s="1"/>
      <c r="E462" s="1"/>
      <c r="F462" s="1"/>
      <c r="G462" s="1"/>
      <c r="H462" s="1"/>
      <c r="I462" s="1"/>
      <c r="J462" s="1"/>
      <c r="K462" s="1"/>
      <c r="L462" s="1"/>
      <c r="M462" s="1"/>
    </row>
    <row r="463" spans="1:13" ht="14.25">
      <c r="A463" s="1"/>
      <c r="B463" s="1"/>
      <c r="C463" s="1"/>
      <c r="D463" s="1"/>
      <c r="E463" s="1"/>
      <c r="F463" s="1"/>
      <c r="G463" s="1"/>
      <c r="H463" s="1"/>
      <c r="I463" s="1"/>
      <c r="J463" s="1"/>
      <c r="K463" s="1"/>
      <c r="L463" s="1"/>
      <c r="M463" s="1"/>
    </row>
    <row r="464" spans="1:13" ht="14.25">
      <c r="A464" s="1"/>
      <c r="B464" s="1"/>
      <c r="C464" s="1"/>
      <c r="D464" s="1"/>
      <c r="E464" s="1"/>
      <c r="F464" s="1"/>
      <c r="G464" s="1"/>
      <c r="H464" s="1"/>
      <c r="I464" s="1"/>
      <c r="J464" s="1"/>
      <c r="K464" s="1"/>
      <c r="L464" s="1"/>
      <c r="M464" s="1"/>
    </row>
    <row r="465" spans="1:13" ht="14.25">
      <c r="A465" s="1"/>
      <c r="B465" s="1"/>
      <c r="C465" s="1"/>
      <c r="D465" s="1"/>
      <c r="E465" s="1"/>
      <c r="F465" s="1"/>
      <c r="G465" s="1"/>
      <c r="H465" s="1"/>
      <c r="I465" s="1"/>
      <c r="J465" s="1"/>
      <c r="K465" s="1"/>
      <c r="L465" s="1"/>
      <c r="M465" s="1"/>
    </row>
    <row r="466" spans="1:13" ht="14.25">
      <c r="A466" s="1"/>
      <c r="B466" s="1"/>
      <c r="C466" s="1"/>
      <c r="D466" s="1"/>
      <c r="E466" s="1"/>
      <c r="F466" s="1"/>
      <c r="G466" s="1"/>
      <c r="H466" s="1"/>
      <c r="I466" s="1"/>
      <c r="J466" s="1"/>
      <c r="K466" s="1"/>
      <c r="L466" s="1"/>
      <c r="M466" s="1"/>
    </row>
    <row r="467" spans="1:13" ht="14.25">
      <c r="A467" s="1"/>
      <c r="B467" s="1"/>
      <c r="C467" s="1"/>
      <c r="D467" s="1"/>
      <c r="E467" s="1"/>
      <c r="F467" s="1"/>
      <c r="G467" s="1"/>
      <c r="H467" s="1"/>
      <c r="I467" s="1"/>
      <c r="J467" s="1"/>
      <c r="K467" s="1"/>
      <c r="L467" s="1"/>
      <c r="M467" s="1"/>
    </row>
    <row r="468" spans="1:13" ht="14.25">
      <c r="A468" s="1"/>
      <c r="B468" s="1"/>
      <c r="C468" s="1"/>
      <c r="D468" s="1"/>
      <c r="E468" s="1"/>
      <c r="F468" s="1"/>
      <c r="G468" s="1"/>
      <c r="H468" s="1"/>
      <c r="I468" s="1"/>
      <c r="J468" s="1"/>
      <c r="K468" s="1"/>
      <c r="L468" s="1"/>
      <c r="M468" s="1"/>
    </row>
    <row r="469" spans="1:13" ht="14.25">
      <c r="A469" s="1"/>
      <c r="B469" s="1"/>
      <c r="C469" s="1"/>
      <c r="D469" s="1"/>
      <c r="E469" s="1"/>
      <c r="F469" s="1"/>
      <c r="G469" s="1"/>
      <c r="H469" s="1"/>
      <c r="I469" s="1"/>
      <c r="J469" s="1"/>
      <c r="K469" s="1"/>
      <c r="L469" s="1"/>
      <c r="M469" s="1"/>
    </row>
    <row r="470" spans="1:13" ht="14.25">
      <c r="A470" s="1"/>
      <c r="B470" s="1"/>
      <c r="C470" s="1"/>
      <c r="D470" s="1"/>
      <c r="E470" s="1"/>
      <c r="F470" s="1"/>
      <c r="G470" s="1"/>
      <c r="H470" s="1"/>
      <c r="I470" s="1"/>
      <c r="J470" s="1"/>
      <c r="K470" s="1"/>
      <c r="L470" s="1"/>
      <c r="M470" s="1"/>
    </row>
    <row r="471" spans="1:13" ht="14.25">
      <c r="A471" s="1"/>
      <c r="B471" s="1"/>
      <c r="C471" s="1"/>
      <c r="D471" s="1"/>
      <c r="E471" s="1"/>
      <c r="F471" s="1"/>
      <c r="G471" s="1"/>
      <c r="H471" s="1"/>
      <c r="I471" s="1"/>
      <c r="J471" s="1"/>
      <c r="K471" s="1"/>
      <c r="L471" s="1"/>
      <c r="M471" s="1"/>
    </row>
    <row r="472" spans="1:13" ht="14.25">
      <c r="A472" s="1"/>
      <c r="B472" s="1"/>
      <c r="C472" s="1"/>
      <c r="D472" s="1"/>
      <c r="E472" s="1"/>
      <c r="F472" s="1"/>
      <c r="G472" s="1"/>
      <c r="H472" s="1"/>
      <c r="I472" s="1"/>
      <c r="J472" s="1"/>
      <c r="K472" s="1"/>
      <c r="L472" s="1"/>
      <c r="M472" s="1"/>
    </row>
    <row r="473" spans="1:13" ht="14.25">
      <c r="A473" s="1"/>
      <c r="B473" s="1"/>
      <c r="C473" s="1"/>
      <c r="D473" s="1"/>
      <c r="E473" s="1"/>
      <c r="F473" s="1"/>
      <c r="G473" s="1"/>
      <c r="H473" s="1"/>
      <c r="I473" s="1"/>
      <c r="J473" s="1"/>
      <c r="K473" s="1"/>
      <c r="L473" s="1"/>
      <c r="M473" s="1"/>
    </row>
    <row r="474" spans="1:13" ht="14.25">
      <c r="A474" s="1"/>
      <c r="B474" s="1"/>
      <c r="C474" s="1"/>
      <c r="D474" s="1"/>
      <c r="E474" s="1"/>
      <c r="F474" s="1"/>
      <c r="G474" s="1"/>
      <c r="H474" s="1"/>
      <c r="I474" s="1"/>
      <c r="J474" s="1"/>
      <c r="K474" s="1"/>
      <c r="L474" s="1"/>
      <c r="M474" s="1"/>
    </row>
    <row r="475" spans="1:13" ht="14.25">
      <c r="A475" s="1"/>
      <c r="B475" s="1"/>
      <c r="C475" s="1"/>
      <c r="D475" s="1"/>
      <c r="E475" s="1"/>
      <c r="F475" s="1"/>
      <c r="G475" s="1"/>
      <c r="H475" s="1"/>
      <c r="I475" s="1"/>
      <c r="J475" s="1"/>
      <c r="K475" s="1"/>
      <c r="L475" s="1"/>
      <c r="M475" s="1"/>
    </row>
    <row r="476" spans="1:13" ht="14.25">
      <c r="A476" s="1"/>
      <c r="B476" s="1"/>
      <c r="C476" s="1"/>
      <c r="D476" s="1"/>
      <c r="E476" s="1"/>
      <c r="F476" s="1"/>
      <c r="G476" s="1"/>
      <c r="H476" s="1"/>
      <c r="I476" s="1"/>
      <c r="J476" s="1"/>
      <c r="K476" s="1"/>
      <c r="L476" s="1"/>
      <c r="M476" s="1"/>
    </row>
    <row r="477" spans="1:13" ht="14.25">
      <c r="A477" s="1"/>
      <c r="B477" s="1"/>
      <c r="C477" s="1"/>
      <c r="D477" s="1"/>
      <c r="E477" s="1"/>
      <c r="F477" s="1"/>
      <c r="G477" s="1"/>
      <c r="H477" s="1"/>
      <c r="I477" s="1"/>
      <c r="J477" s="1"/>
      <c r="K477" s="1"/>
      <c r="L477" s="1"/>
      <c r="M477" s="1"/>
    </row>
    <row r="478" spans="1:13" ht="14.25">
      <c r="A478" s="1"/>
      <c r="B478" s="1"/>
      <c r="C478" s="1"/>
      <c r="D478" s="1"/>
      <c r="E478" s="1"/>
      <c r="F478" s="1"/>
      <c r="G478" s="1"/>
      <c r="H478" s="1"/>
      <c r="I478" s="1"/>
      <c r="J478" s="1"/>
      <c r="K478" s="1"/>
      <c r="L478" s="1"/>
      <c r="M478" s="1"/>
    </row>
    <row r="479" spans="1:13" ht="14.25">
      <c r="A479" s="1"/>
      <c r="B479" s="1"/>
      <c r="C479" s="1"/>
      <c r="D479" s="1"/>
      <c r="E479" s="1"/>
      <c r="F479" s="1"/>
      <c r="G479" s="1"/>
      <c r="H479" s="1"/>
      <c r="I479" s="1"/>
      <c r="J479" s="1"/>
      <c r="K479" s="1"/>
      <c r="L479" s="1"/>
      <c r="M479" s="1"/>
    </row>
    <row r="480" spans="1:13" ht="14.25">
      <c r="A480" s="1"/>
      <c r="B480" s="1"/>
      <c r="C480" s="1"/>
      <c r="D480" s="1"/>
      <c r="E480" s="1"/>
      <c r="F480" s="1"/>
      <c r="G480" s="1"/>
      <c r="H480" s="1"/>
      <c r="I480" s="1"/>
      <c r="J480" s="1"/>
      <c r="K480" s="1"/>
      <c r="L480" s="1"/>
      <c r="M480" s="1"/>
    </row>
    <row r="481" spans="1:13" ht="14.25">
      <c r="A481" s="1"/>
      <c r="B481" s="1"/>
      <c r="C481" s="1"/>
      <c r="D481" s="1"/>
      <c r="E481" s="1"/>
      <c r="F481" s="1"/>
      <c r="G481" s="1"/>
      <c r="H481" s="1"/>
      <c r="I481" s="1"/>
      <c r="J481" s="1"/>
      <c r="K481" s="1"/>
      <c r="L481" s="1"/>
      <c r="M481" s="1"/>
    </row>
    <row r="482" spans="1:13" ht="14.25">
      <c r="A482" s="1"/>
      <c r="B482" s="1"/>
      <c r="C482" s="1"/>
      <c r="D482" s="1"/>
      <c r="E482" s="1"/>
      <c r="F482" s="1"/>
      <c r="G482" s="1"/>
      <c r="H482" s="1"/>
      <c r="I482" s="1"/>
      <c r="J482" s="1"/>
      <c r="K482" s="1"/>
      <c r="L482" s="1"/>
      <c r="M482" s="1"/>
    </row>
    <row r="483" spans="1:13" ht="14.25">
      <c r="A483" s="1"/>
      <c r="B483" s="1"/>
      <c r="C483" s="1"/>
      <c r="D483" s="1"/>
      <c r="E483" s="1"/>
      <c r="F483" s="1"/>
      <c r="G483" s="1"/>
      <c r="H483" s="1"/>
      <c r="I483" s="1"/>
      <c r="J483" s="1"/>
      <c r="K483" s="1"/>
      <c r="L483" s="1"/>
      <c r="M483" s="1"/>
    </row>
    <row r="484" spans="1:13" ht="14.25">
      <c r="A484" s="1"/>
      <c r="B484" s="1"/>
      <c r="C484" s="1"/>
      <c r="D484" s="1"/>
      <c r="E484" s="1"/>
      <c r="F484" s="1"/>
      <c r="G484" s="1"/>
      <c r="H484" s="1"/>
      <c r="I484" s="1"/>
      <c r="J484" s="1"/>
      <c r="K484" s="1"/>
      <c r="L484" s="1"/>
      <c r="M484" s="1"/>
    </row>
    <row r="485" spans="1:13" ht="14.25">
      <c r="A485" s="1"/>
      <c r="B485" s="1"/>
      <c r="C485" s="1"/>
      <c r="D485" s="1"/>
      <c r="E485" s="1"/>
      <c r="F485" s="1"/>
      <c r="G485" s="1"/>
      <c r="H485" s="1"/>
      <c r="I485" s="1"/>
      <c r="J485" s="1"/>
      <c r="K485" s="1"/>
      <c r="L485" s="1"/>
      <c r="M485" s="1"/>
    </row>
    <row r="486" spans="1:13" ht="14.25">
      <c r="A486" s="1"/>
      <c r="B486" s="1"/>
      <c r="C486" s="1"/>
      <c r="D486" s="1"/>
      <c r="E486" s="1"/>
      <c r="F486" s="1"/>
      <c r="G486" s="1"/>
      <c r="H486" s="1"/>
      <c r="I486" s="1"/>
      <c r="J486" s="1"/>
      <c r="K486" s="1"/>
      <c r="L486" s="1"/>
      <c r="M486" s="1"/>
    </row>
    <row r="487" spans="1:13" ht="14.25">
      <c r="A487" s="1"/>
      <c r="B487" s="1"/>
      <c r="C487" s="1"/>
      <c r="D487" s="1"/>
      <c r="E487" s="1"/>
      <c r="F487" s="1"/>
      <c r="G487" s="1"/>
      <c r="H487" s="1"/>
      <c r="I487" s="1"/>
      <c r="J487" s="1"/>
      <c r="K487" s="1"/>
      <c r="L487" s="1"/>
      <c r="M487" s="1"/>
    </row>
    <row r="488" spans="1:13" ht="14.25">
      <c r="A488" s="1"/>
      <c r="B488" s="1"/>
      <c r="C488" s="1"/>
      <c r="D488" s="1"/>
      <c r="E488" s="1"/>
      <c r="F488" s="1"/>
      <c r="G488" s="1"/>
      <c r="H488" s="1"/>
      <c r="I488" s="1"/>
      <c r="J488" s="1"/>
      <c r="K488" s="1"/>
      <c r="L488" s="1"/>
      <c r="M488" s="1"/>
    </row>
    <row r="489" spans="1:13" ht="14.25">
      <c r="A489" s="1"/>
      <c r="B489" s="1"/>
      <c r="C489" s="1"/>
      <c r="D489" s="1"/>
      <c r="E489" s="1"/>
      <c r="F489" s="1"/>
      <c r="G489" s="1"/>
      <c r="H489" s="1"/>
      <c r="I489" s="1"/>
      <c r="J489" s="1"/>
      <c r="K489" s="1"/>
      <c r="L489" s="1"/>
      <c r="M489" s="1"/>
    </row>
    <row r="490" spans="1:13" ht="14.25">
      <c r="A490" s="1"/>
      <c r="B490" s="1"/>
      <c r="C490" s="1"/>
      <c r="D490" s="1"/>
      <c r="E490" s="1"/>
      <c r="F490" s="1"/>
      <c r="G490" s="1"/>
      <c r="H490" s="1"/>
      <c r="I490" s="1"/>
      <c r="J490" s="1"/>
      <c r="K490" s="1"/>
      <c r="L490" s="1"/>
      <c r="M490" s="1"/>
    </row>
    <row r="491" spans="1:13" ht="14.25">
      <c r="A491" s="1"/>
      <c r="B491" s="1"/>
      <c r="C491" s="1"/>
      <c r="D491" s="1"/>
      <c r="E491" s="1"/>
      <c r="F491" s="1"/>
      <c r="G491" s="1"/>
      <c r="H491" s="1"/>
      <c r="I491" s="1"/>
      <c r="J491" s="1"/>
      <c r="K491" s="1"/>
      <c r="L491" s="1"/>
      <c r="M491" s="1"/>
    </row>
    <row r="492" spans="1:13" ht="14.25">
      <c r="A492" s="1"/>
      <c r="B492" s="1"/>
      <c r="C492" s="1"/>
      <c r="D492" s="1"/>
      <c r="E492" s="1"/>
      <c r="F492" s="1"/>
      <c r="G492" s="1"/>
      <c r="H492" s="1"/>
      <c r="I492" s="1"/>
      <c r="J492" s="1"/>
      <c r="K492" s="1"/>
      <c r="L492" s="1"/>
      <c r="M492" s="1"/>
    </row>
    <row r="493" spans="1:13" ht="14.25">
      <c r="A493" s="1"/>
      <c r="B493" s="1"/>
      <c r="C493" s="1"/>
      <c r="D493" s="1"/>
      <c r="E493" s="1"/>
      <c r="F493" s="1"/>
      <c r="G493" s="1"/>
      <c r="H493" s="1"/>
      <c r="I493" s="1"/>
      <c r="J493" s="1"/>
      <c r="K493" s="1"/>
      <c r="L493" s="1"/>
      <c r="M493" s="1"/>
    </row>
    <row r="494" spans="1:13" ht="14.25">
      <c r="A494" s="1"/>
      <c r="B494" s="1"/>
      <c r="C494" s="1"/>
      <c r="D494" s="1"/>
      <c r="E494" s="1"/>
      <c r="F494" s="1"/>
      <c r="G494" s="1"/>
      <c r="H494" s="1"/>
      <c r="I494" s="1"/>
      <c r="J494" s="1"/>
      <c r="K494" s="1"/>
      <c r="L494" s="1"/>
      <c r="M494" s="1"/>
    </row>
    <row r="495" spans="1:13" ht="14.25">
      <c r="A495" s="1"/>
      <c r="B495" s="1"/>
      <c r="C495" s="1"/>
      <c r="D495" s="1"/>
      <c r="E495" s="1"/>
      <c r="F495" s="1"/>
      <c r="G495" s="1"/>
      <c r="H495" s="1"/>
      <c r="I495" s="1"/>
      <c r="J495" s="1"/>
      <c r="K495" s="1"/>
      <c r="L495" s="1"/>
      <c r="M495" s="1"/>
    </row>
    <row r="496" spans="1:13" ht="14.25">
      <c r="A496" s="1"/>
      <c r="B496" s="1"/>
      <c r="C496" s="1"/>
      <c r="D496" s="1"/>
      <c r="E496" s="1"/>
      <c r="F496" s="1"/>
      <c r="G496" s="1"/>
      <c r="H496" s="1"/>
      <c r="I496" s="1"/>
      <c r="J496" s="1"/>
      <c r="K496" s="1"/>
      <c r="L496" s="1"/>
      <c r="M496" s="1"/>
    </row>
    <row r="497" spans="1:13" ht="14.25">
      <c r="A497" s="1"/>
      <c r="B497" s="1"/>
      <c r="C497" s="1"/>
      <c r="D497" s="1"/>
      <c r="E497" s="1"/>
      <c r="F497" s="1"/>
      <c r="G497" s="1"/>
      <c r="H497" s="1"/>
      <c r="I497" s="1"/>
      <c r="J497" s="1"/>
      <c r="K497" s="1"/>
      <c r="L497" s="1"/>
      <c r="M497" s="1"/>
    </row>
    <row r="498" spans="1:13" ht="14.25">
      <c r="A498" s="1"/>
      <c r="B498" s="1"/>
      <c r="C498" s="1"/>
      <c r="D498" s="1"/>
      <c r="E498" s="1"/>
      <c r="F498" s="1"/>
      <c r="G498" s="1"/>
      <c r="H498" s="1"/>
      <c r="I498" s="1"/>
      <c r="J498" s="1"/>
      <c r="K498" s="1"/>
      <c r="L498" s="1"/>
      <c r="M498" s="1"/>
    </row>
    <row r="499" spans="1:13" ht="14.25">
      <c r="A499" s="1"/>
      <c r="B499" s="1"/>
      <c r="C499" s="1"/>
      <c r="D499" s="1"/>
      <c r="E499" s="1"/>
      <c r="F499" s="1"/>
      <c r="G499" s="1"/>
      <c r="H499" s="1"/>
      <c r="I499" s="1"/>
      <c r="J499" s="1"/>
      <c r="K499" s="1"/>
      <c r="L499" s="1"/>
      <c r="M499" s="1"/>
    </row>
    <row r="500" spans="1:13" ht="14.25">
      <c r="A500" s="1"/>
      <c r="B500" s="1"/>
      <c r="C500" s="1"/>
      <c r="D500" s="1"/>
      <c r="E500" s="1"/>
      <c r="F500" s="1"/>
      <c r="G500" s="1"/>
      <c r="H500" s="1"/>
      <c r="I500" s="1"/>
      <c r="J500" s="1"/>
      <c r="K500" s="1"/>
      <c r="L500" s="1"/>
      <c r="M500" s="1"/>
    </row>
    <row r="501" spans="1:13" ht="14.25">
      <c r="A501" s="1"/>
      <c r="B501" s="1"/>
      <c r="C501" s="1"/>
      <c r="D501" s="1"/>
      <c r="E501" s="1"/>
      <c r="F501" s="1"/>
      <c r="G501" s="1"/>
      <c r="H501" s="1"/>
      <c r="I501" s="1"/>
      <c r="J501" s="1"/>
      <c r="K501" s="1"/>
      <c r="L501" s="1"/>
      <c r="M501" s="1"/>
    </row>
    <row r="502" spans="1:13" ht="14.25">
      <c r="A502" s="1"/>
      <c r="B502" s="1"/>
      <c r="C502" s="1"/>
      <c r="D502" s="1"/>
      <c r="E502" s="1"/>
      <c r="F502" s="1"/>
      <c r="G502" s="1"/>
      <c r="H502" s="1"/>
      <c r="I502" s="1"/>
      <c r="J502" s="1"/>
      <c r="K502" s="1"/>
      <c r="L502" s="1"/>
      <c r="M502" s="1"/>
    </row>
    <row r="503" spans="1:13" ht="14.25">
      <c r="A503" s="1"/>
      <c r="B503" s="1"/>
      <c r="C503" s="1"/>
      <c r="D503" s="1"/>
      <c r="E503" s="1"/>
      <c r="F503" s="1"/>
      <c r="G503" s="1"/>
      <c r="H503" s="1"/>
      <c r="I503" s="1"/>
      <c r="J503" s="1"/>
      <c r="K503" s="1"/>
      <c r="L503" s="1"/>
      <c r="M503" s="1"/>
    </row>
    <row r="504" spans="1:13" ht="14.25">
      <c r="A504" s="1"/>
      <c r="B504" s="1"/>
      <c r="C504" s="1"/>
      <c r="D504" s="1"/>
      <c r="E504" s="1"/>
      <c r="F504" s="1"/>
      <c r="G504" s="1"/>
      <c r="H504" s="1"/>
      <c r="I504" s="1"/>
      <c r="J504" s="1"/>
      <c r="K504" s="1"/>
      <c r="L504" s="1"/>
      <c r="M504" s="1"/>
    </row>
    <row r="505" spans="1:13" ht="14.25">
      <c r="A505" s="1"/>
      <c r="B505" s="1"/>
      <c r="C505" s="1"/>
      <c r="D505" s="1"/>
      <c r="E505" s="1"/>
      <c r="F505" s="1"/>
      <c r="G505" s="1"/>
      <c r="H505" s="1"/>
      <c r="I505" s="1"/>
      <c r="J505" s="1"/>
      <c r="K505" s="1"/>
      <c r="L505" s="1"/>
      <c r="M505" s="1"/>
    </row>
    <row r="506" spans="1:13" ht="14.25">
      <c r="A506" s="1"/>
      <c r="B506" s="1"/>
      <c r="C506" s="1"/>
      <c r="D506" s="1"/>
      <c r="E506" s="1"/>
      <c r="F506" s="1"/>
      <c r="G506" s="1"/>
      <c r="H506" s="1"/>
      <c r="I506" s="1"/>
      <c r="J506" s="1"/>
      <c r="K506" s="1"/>
      <c r="L506" s="1"/>
      <c r="M506" s="1"/>
    </row>
    <row r="507" spans="1:13" ht="14.25">
      <c r="A507" s="1"/>
      <c r="B507" s="1"/>
      <c r="C507" s="1"/>
      <c r="D507" s="1"/>
      <c r="E507" s="1"/>
      <c r="F507" s="1"/>
      <c r="G507" s="1"/>
      <c r="H507" s="1"/>
      <c r="I507" s="1"/>
      <c r="J507" s="1"/>
      <c r="K507" s="1"/>
      <c r="L507" s="1"/>
      <c r="M507" s="1"/>
    </row>
    <row r="508" spans="1:13" ht="14.25">
      <c r="A508" s="1"/>
      <c r="B508" s="1"/>
      <c r="C508" s="1"/>
      <c r="D508" s="1"/>
      <c r="E508" s="1"/>
      <c r="F508" s="1"/>
      <c r="G508" s="1"/>
      <c r="H508" s="1"/>
      <c r="I508" s="1"/>
      <c r="J508" s="1"/>
      <c r="K508" s="1"/>
      <c r="L508" s="1"/>
      <c r="M508" s="1"/>
    </row>
    <row r="509" spans="1:13" ht="14.25">
      <c r="A509" s="1"/>
      <c r="B509" s="1"/>
      <c r="C509" s="1"/>
      <c r="D509" s="1"/>
      <c r="E509" s="1"/>
      <c r="F509" s="1"/>
      <c r="G509" s="1"/>
      <c r="H509" s="1"/>
      <c r="I509" s="1"/>
      <c r="J509" s="1"/>
      <c r="K509" s="1"/>
      <c r="L509" s="1"/>
      <c r="M509" s="1"/>
    </row>
    <row r="510" spans="1:13" ht="14.25">
      <c r="A510" s="1"/>
      <c r="B510" s="1"/>
      <c r="C510" s="1"/>
      <c r="D510" s="1"/>
      <c r="E510" s="1"/>
      <c r="F510" s="1"/>
      <c r="G510" s="1"/>
      <c r="H510" s="1"/>
      <c r="I510" s="1"/>
      <c r="J510" s="1"/>
      <c r="K510" s="1"/>
      <c r="L510" s="1"/>
      <c r="M510" s="1"/>
    </row>
    <row r="511" spans="1:13" ht="14.25">
      <c r="A511" s="1"/>
      <c r="B511" s="1"/>
      <c r="C511" s="1"/>
      <c r="D511" s="1"/>
      <c r="E511" s="1"/>
      <c r="F511" s="1"/>
      <c r="G511" s="1"/>
      <c r="H511" s="1"/>
      <c r="I511" s="1"/>
      <c r="J511" s="1"/>
      <c r="K511" s="1"/>
      <c r="L511" s="1"/>
      <c r="M511" s="1"/>
    </row>
    <row r="512" spans="1:13" ht="14.25">
      <c r="A512" s="1"/>
      <c r="B512" s="1"/>
      <c r="C512" s="1"/>
      <c r="D512" s="1"/>
      <c r="E512" s="1"/>
      <c r="F512" s="1"/>
      <c r="G512" s="1"/>
      <c r="H512" s="1"/>
      <c r="I512" s="1"/>
      <c r="J512" s="1"/>
      <c r="K512" s="1"/>
      <c r="L512" s="1"/>
      <c r="M512" s="1"/>
    </row>
    <row r="513" spans="1:13" ht="14.25">
      <c r="A513" s="1"/>
      <c r="B513" s="1"/>
      <c r="C513" s="1"/>
      <c r="D513" s="1"/>
      <c r="E513" s="1"/>
      <c r="F513" s="1"/>
      <c r="G513" s="1"/>
      <c r="H513" s="1"/>
      <c r="I513" s="1"/>
      <c r="J513" s="1"/>
      <c r="K513" s="1"/>
      <c r="L513" s="1"/>
      <c r="M513" s="1"/>
    </row>
    <row r="514" spans="1:13" ht="14.25">
      <c r="A514" s="1"/>
      <c r="B514" s="1"/>
      <c r="C514" s="1"/>
      <c r="D514" s="1"/>
      <c r="E514" s="1"/>
      <c r="F514" s="1"/>
      <c r="G514" s="1"/>
      <c r="H514" s="1"/>
      <c r="I514" s="1"/>
      <c r="J514" s="1"/>
      <c r="K514" s="1"/>
      <c r="L514" s="1"/>
      <c r="M514" s="1"/>
    </row>
    <row r="515" spans="1:13" ht="14.25">
      <c r="A515" s="1"/>
      <c r="B515" s="1"/>
      <c r="C515" s="1"/>
      <c r="D515" s="1"/>
      <c r="E515" s="1"/>
      <c r="F515" s="1"/>
      <c r="G515" s="1"/>
      <c r="H515" s="1"/>
      <c r="I515" s="1"/>
      <c r="J515" s="1"/>
      <c r="K515" s="1"/>
      <c r="L515" s="1"/>
      <c r="M515" s="1"/>
    </row>
    <row r="516" spans="1:13" ht="14.25">
      <c r="A516" s="1"/>
      <c r="B516" s="1"/>
      <c r="C516" s="1"/>
      <c r="D516" s="1"/>
      <c r="E516" s="1"/>
      <c r="F516" s="1"/>
      <c r="G516" s="1"/>
      <c r="H516" s="1"/>
      <c r="I516" s="1"/>
      <c r="J516" s="1"/>
      <c r="K516" s="1"/>
      <c r="L516" s="1"/>
      <c r="M516" s="1"/>
    </row>
    <row r="517" spans="1:13" ht="14.25">
      <c r="A517" s="1"/>
      <c r="B517" s="1"/>
      <c r="C517" s="1"/>
      <c r="D517" s="1"/>
      <c r="E517" s="1"/>
      <c r="F517" s="1"/>
      <c r="G517" s="1"/>
      <c r="H517" s="1"/>
      <c r="I517" s="1"/>
      <c r="J517" s="1"/>
      <c r="K517" s="1"/>
      <c r="L517" s="1"/>
      <c r="M517" s="1"/>
    </row>
    <row r="518" spans="1:13" ht="14.25">
      <c r="A518" s="1"/>
      <c r="B518" s="1"/>
      <c r="C518" s="1"/>
      <c r="D518" s="1"/>
      <c r="E518" s="1"/>
      <c r="F518" s="1"/>
      <c r="G518" s="1"/>
      <c r="H518" s="1"/>
      <c r="I518" s="1"/>
      <c r="J518" s="1"/>
      <c r="K518" s="1"/>
      <c r="L518" s="1"/>
      <c r="M518" s="1"/>
    </row>
    <row r="519" spans="1:13" ht="14.25">
      <c r="A519" s="1"/>
      <c r="B519" s="1"/>
      <c r="C519" s="1"/>
      <c r="D519" s="1"/>
      <c r="E519" s="1"/>
      <c r="F519" s="1"/>
      <c r="G519" s="1"/>
      <c r="H519" s="1"/>
      <c r="I519" s="1"/>
      <c r="J519" s="1"/>
      <c r="K519" s="1"/>
      <c r="L519" s="1"/>
      <c r="M519" s="1"/>
    </row>
    <row r="520" spans="1:13" ht="14.25">
      <c r="A520" s="1"/>
      <c r="B520" s="1"/>
      <c r="C520" s="1"/>
      <c r="D520" s="1"/>
      <c r="E520" s="1"/>
      <c r="F520" s="1"/>
      <c r="G520" s="1"/>
      <c r="H520" s="1"/>
      <c r="I520" s="1"/>
      <c r="J520" s="1"/>
      <c r="K520" s="1"/>
      <c r="L520" s="1"/>
      <c r="M520" s="1"/>
    </row>
    <row r="521" spans="1:13" ht="14.25">
      <c r="A521" s="1"/>
      <c r="B521" s="1"/>
      <c r="C521" s="1"/>
      <c r="D521" s="1"/>
      <c r="E521" s="1"/>
      <c r="F521" s="1"/>
      <c r="G521" s="1"/>
      <c r="H521" s="1"/>
      <c r="I521" s="1"/>
      <c r="J521" s="1"/>
      <c r="K521" s="1"/>
      <c r="L521" s="1"/>
      <c r="M521" s="1"/>
    </row>
    <row r="522" spans="1:13" ht="14.25">
      <c r="A522" s="1"/>
      <c r="B522" s="1"/>
      <c r="C522" s="1"/>
      <c r="D522" s="1"/>
      <c r="E522" s="1"/>
      <c r="F522" s="1"/>
      <c r="G522" s="1"/>
      <c r="H522" s="1"/>
      <c r="I522" s="1"/>
      <c r="J522" s="1"/>
      <c r="K522" s="1"/>
      <c r="L522" s="1"/>
      <c r="M522" s="1"/>
    </row>
    <row r="523" spans="1:13" ht="14.25">
      <c r="A523" s="1"/>
      <c r="B523" s="1"/>
      <c r="C523" s="1"/>
      <c r="D523" s="1"/>
      <c r="E523" s="1"/>
      <c r="F523" s="1"/>
      <c r="G523" s="1"/>
      <c r="H523" s="1"/>
      <c r="I523" s="1"/>
      <c r="J523" s="1"/>
      <c r="K523" s="1"/>
      <c r="L523" s="1"/>
      <c r="M523" s="1"/>
    </row>
    <row r="524" spans="1:13" ht="14.25">
      <c r="A524" s="1"/>
      <c r="B524" s="1"/>
      <c r="C524" s="1"/>
      <c r="D524" s="1"/>
      <c r="E524" s="1"/>
      <c r="F524" s="1"/>
      <c r="G524" s="1"/>
      <c r="H524" s="1"/>
      <c r="I524" s="1"/>
      <c r="J524" s="1"/>
      <c r="K524" s="1"/>
      <c r="L524" s="1"/>
      <c r="M524" s="1"/>
    </row>
    <row r="525" spans="1:13" ht="14.25">
      <c r="A525" s="1"/>
      <c r="B525" s="1"/>
      <c r="C525" s="1"/>
      <c r="D525" s="1"/>
      <c r="E525" s="1"/>
      <c r="F525" s="1"/>
      <c r="G525" s="1"/>
      <c r="H525" s="1"/>
      <c r="I525" s="1"/>
      <c r="J525" s="1"/>
      <c r="K525" s="1"/>
      <c r="L525" s="1"/>
      <c r="M525" s="1"/>
    </row>
    <row r="526" spans="1:13" ht="14.25">
      <c r="A526" s="1"/>
      <c r="B526" s="1"/>
      <c r="C526" s="1"/>
      <c r="D526" s="1"/>
      <c r="E526" s="1"/>
      <c r="F526" s="1"/>
      <c r="G526" s="1"/>
      <c r="H526" s="1"/>
      <c r="I526" s="1"/>
      <c r="J526" s="1"/>
      <c r="K526" s="1"/>
      <c r="L526" s="1"/>
      <c r="M526" s="1"/>
    </row>
    <row r="527" spans="1:13" ht="14.25">
      <c r="A527" s="1"/>
      <c r="B527" s="1"/>
      <c r="C527" s="1"/>
      <c r="D527" s="1"/>
      <c r="E527" s="1"/>
      <c r="F527" s="1"/>
      <c r="G527" s="1"/>
      <c r="H527" s="1"/>
      <c r="I527" s="1"/>
      <c r="J527" s="1"/>
      <c r="K527" s="1"/>
      <c r="L527" s="1"/>
      <c r="M527" s="1"/>
    </row>
    <row r="528" spans="1:13" ht="14.25">
      <c r="A528" s="1"/>
      <c r="B528" s="1"/>
      <c r="C528" s="1"/>
      <c r="D528" s="1"/>
      <c r="E528" s="1"/>
      <c r="F528" s="1"/>
      <c r="G528" s="1"/>
      <c r="H528" s="1"/>
      <c r="I528" s="1"/>
      <c r="J528" s="1"/>
      <c r="K528" s="1"/>
      <c r="L528" s="1"/>
      <c r="M528" s="1"/>
    </row>
    <row r="529" spans="1:13" ht="14.25">
      <c r="A529" s="1"/>
      <c r="B529" s="1"/>
      <c r="C529" s="1"/>
      <c r="D529" s="1"/>
      <c r="E529" s="1"/>
      <c r="F529" s="1"/>
      <c r="G529" s="1"/>
      <c r="H529" s="1"/>
      <c r="I529" s="1"/>
      <c r="J529" s="1"/>
      <c r="K529" s="1"/>
      <c r="L529" s="1"/>
      <c r="M529" s="1"/>
    </row>
    <row r="530" spans="1:13" ht="14.25">
      <c r="A530" s="1"/>
      <c r="B530" s="1"/>
      <c r="C530" s="1"/>
      <c r="D530" s="1"/>
      <c r="E530" s="1"/>
      <c r="F530" s="1"/>
      <c r="G530" s="1"/>
      <c r="H530" s="1"/>
      <c r="I530" s="1"/>
      <c r="J530" s="1"/>
      <c r="K530" s="1"/>
      <c r="L530" s="1"/>
      <c r="M530" s="1"/>
    </row>
    <row r="531" spans="1:13" ht="14.25">
      <c r="A531" s="1"/>
      <c r="B531" s="1"/>
      <c r="C531" s="1"/>
      <c r="D531" s="1"/>
      <c r="E531" s="1"/>
      <c r="F531" s="1"/>
      <c r="G531" s="1"/>
      <c r="H531" s="1"/>
      <c r="I531" s="1"/>
      <c r="J531" s="1"/>
      <c r="K531" s="1"/>
      <c r="L531" s="1"/>
      <c r="M531" s="1"/>
    </row>
    <row r="532" spans="1:13" ht="14.25">
      <c r="A532" s="1"/>
      <c r="B532" s="1"/>
      <c r="C532" s="1"/>
      <c r="D532" s="1"/>
      <c r="E532" s="1"/>
      <c r="F532" s="1"/>
      <c r="G532" s="1"/>
      <c r="H532" s="1"/>
      <c r="I532" s="1"/>
      <c r="J532" s="1"/>
      <c r="K532" s="1"/>
      <c r="L532" s="1"/>
      <c r="M532" s="1"/>
    </row>
    <row r="533" spans="1:13" ht="14.25">
      <c r="A533" s="1"/>
      <c r="B533" s="1"/>
      <c r="C533" s="1"/>
      <c r="D533" s="1"/>
      <c r="E533" s="1"/>
      <c r="F533" s="1"/>
      <c r="G533" s="1"/>
      <c r="H533" s="1"/>
      <c r="I533" s="1"/>
      <c r="J533" s="1"/>
      <c r="K533" s="1"/>
      <c r="L533" s="1"/>
      <c r="M533" s="1"/>
    </row>
    <row r="534" spans="1:13" ht="14.25">
      <c r="A534" s="1"/>
      <c r="B534" s="1"/>
      <c r="C534" s="1"/>
      <c r="D534" s="1"/>
      <c r="E534" s="1"/>
      <c r="F534" s="1"/>
      <c r="G534" s="1"/>
      <c r="H534" s="1"/>
      <c r="I534" s="1"/>
      <c r="J534" s="1"/>
      <c r="K534" s="1"/>
      <c r="L534" s="1"/>
      <c r="M534" s="1"/>
    </row>
    <row r="535" spans="1:13" ht="14.25">
      <c r="A535" s="1"/>
      <c r="B535" s="1"/>
      <c r="C535" s="1"/>
      <c r="D535" s="1"/>
      <c r="E535" s="1"/>
      <c r="F535" s="1"/>
      <c r="G535" s="1"/>
      <c r="H535" s="1"/>
      <c r="I535" s="1"/>
      <c r="J535" s="1"/>
      <c r="K535" s="1"/>
      <c r="L535" s="1"/>
      <c r="M535" s="1"/>
    </row>
    <row r="536" spans="1:13" ht="14.25">
      <c r="A536" s="1"/>
      <c r="B536" s="1"/>
      <c r="C536" s="1"/>
      <c r="D536" s="1"/>
      <c r="E536" s="1"/>
      <c r="F536" s="1"/>
      <c r="G536" s="1"/>
      <c r="H536" s="1"/>
      <c r="I536" s="1"/>
      <c r="J536" s="1"/>
      <c r="K536" s="1"/>
      <c r="L536" s="1"/>
      <c r="M536" s="1"/>
    </row>
    <row r="537" spans="1:13" ht="14.25">
      <c r="A537" s="1"/>
      <c r="B537" s="1"/>
      <c r="C537" s="1"/>
      <c r="D537" s="1"/>
      <c r="E537" s="1"/>
      <c r="F537" s="1"/>
      <c r="G537" s="1"/>
      <c r="H537" s="1"/>
      <c r="I537" s="1"/>
      <c r="J537" s="1"/>
      <c r="K537" s="1"/>
      <c r="L537" s="1"/>
      <c r="M537" s="1"/>
    </row>
    <row r="538" spans="1:13" ht="14.25">
      <c r="A538" s="1"/>
      <c r="B538" s="1"/>
      <c r="C538" s="1"/>
      <c r="D538" s="1"/>
      <c r="E538" s="1"/>
      <c r="F538" s="1"/>
      <c r="G538" s="1"/>
      <c r="H538" s="1"/>
      <c r="I538" s="1"/>
      <c r="J538" s="1"/>
      <c r="K538" s="1"/>
      <c r="L538" s="1"/>
      <c r="M538" s="1"/>
    </row>
    <row r="539" spans="1:13" ht="14.25">
      <c r="A539" s="1"/>
      <c r="B539" s="1"/>
      <c r="C539" s="1"/>
      <c r="D539" s="1"/>
      <c r="E539" s="1"/>
      <c r="F539" s="1"/>
      <c r="G539" s="1"/>
      <c r="H539" s="1"/>
      <c r="I539" s="1"/>
      <c r="J539" s="1"/>
      <c r="K539" s="1"/>
      <c r="L539" s="1"/>
      <c r="M539" s="1"/>
    </row>
    <row r="540" spans="1:13" ht="14.25">
      <c r="A540" s="1"/>
      <c r="B540" s="1"/>
      <c r="C540" s="1"/>
      <c r="D540" s="1"/>
      <c r="E540" s="1"/>
      <c r="F540" s="1"/>
      <c r="G540" s="1"/>
      <c r="H540" s="1"/>
      <c r="I540" s="1"/>
      <c r="J540" s="1"/>
      <c r="K540" s="1"/>
      <c r="L540" s="1"/>
      <c r="M540" s="1"/>
    </row>
    <row r="541" spans="1:13" ht="14.25">
      <c r="A541" s="1"/>
      <c r="B541" s="1"/>
      <c r="C541" s="1"/>
      <c r="D541" s="1"/>
      <c r="E541" s="1"/>
      <c r="F541" s="1"/>
      <c r="G541" s="1"/>
      <c r="H541" s="1"/>
      <c r="I541" s="1"/>
      <c r="J541" s="1"/>
      <c r="K541" s="1"/>
      <c r="L541" s="1"/>
      <c r="M541" s="1"/>
    </row>
    <row r="542" spans="1:13" ht="14.25">
      <c r="A542" s="1"/>
      <c r="B542" s="1"/>
      <c r="C542" s="1"/>
      <c r="D542" s="1"/>
      <c r="E542" s="1"/>
      <c r="F542" s="1"/>
      <c r="G542" s="1"/>
      <c r="H542" s="1"/>
      <c r="I542" s="1"/>
      <c r="J542" s="1"/>
      <c r="K542" s="1"/>
      <c r="L542" s="1"/>
      <c r="M542" s="1"/>
    </row>
    <row r="543" spans="1:13" ht="14.25">
      <c r="A543" s="1"/>
      <c r="B543" s="1"/>
      <c r="C543" s="1"/>
      <c r="D543" s="1"/>
      <c r="E543" s="1"/>
      <c r="F543" s="1"/>
      <c r="G543" s="1"/>
      <c r="H543" s="1"/>
      <c r="I543" s="1"/>
      <c r="J543" s="1"/>
      <c r="K543" s="1"/>
      <c r="L543" s="1"/>
      <c r="M543" s="1"/>
    </row>
    <row r="544" spans="1:13" ht="14.25">
      <c r="A544" s="1"/>
      <c r="B544" s="1"/>
      <c r="C544" s="1"/>
      <c r="D544" s="1"/>
      <c r="E544" s="1"/>
      <c r="F544" s="1"/>
      <c r="G544" s="1"/>
      <c r="H544" s="1"/>
      <c r="I544" s="1"/>
      <c r="J544" s="1"/>
      <c r="K544" s="1"/>
      <c r="L544" s="1"/>
      <c r="M544" s="1"/>
    </row>
    <row r="545" spans="1:13" ht="14.25">
      <c r="A545" s="1"/>
      <c r="B545" s="1"/>
      <c r="C545" s="1"/>
      <c r="D545" s="1"/>
      <c r="E545" s="1"/>
      <c r="F545" s="1"/>
      <c r="G545" s="1"/>
      <c r="H545" s="1"/>
      <c r="I545" s="1"/>
      <c r="J545" s="1"/>
      <c r="K545" s="1"/>
      <c r="L545" s="1"/>
      <c r="M545" s="1"/>
    </row>
    <row r="546" spans="1:13" ht="14.25">
      <c r="A546" s="1"/>
      <c r="B546" s="1"/>
      <c r="C546" s="1"/>
      <c r="D546" s="1"/>
      <c r="E546" s="1"/>
      <c r="F546" s="1"/>
      <c r="G546" s="1"/>
      <c r="H546" s="1"/>
      <c r="I546" s="1"/>
      <c r="J546" s="1"/>
      <c r="K546" s="1"/>
      <c r="L546" s="1"/>
      <c r="M546" s="1"/>
    </row>
    <row r="547" spans="1:13" ht="14.25">
      <c r="A547" s="1"/>
      <c r="B547" s="1"/>
      <c r="C547" s="1"/>
      <c r="D547" s="1"/>
      <c r="E547" s="1"/>
      <c r="F547" s="1"/>
      <c r="G547" s="1"/>
      <c r="H547" s="1"/>
      <c r="I547" s="1"/>
      <c r="J547" s="1"/>
      <c r="K547" s="1"/>
      <c r="L547" s="1"/>
      <c r="M547" s="1"/>
    </row>
    <row r="548" spans="1:13" ht="14.25">
      <c r="A548" s="1"/>
      <c r="B548" s="1"/>
      <c r="C548" s="1"/>
      <c r="D548" s="1"/>
      <c r="E548" s="1"/>
      <c r="F548" s="1"/>
      <c r="G548" s="1"/>
      <c r="H548" s="1"/>
      <c r="I548" s="1"/>
      <c r="J548" s="1"/>
      <c r="K548" s="1"/>
      <c r="L548" s="1"/>
      <c r="M548" s="1"/>
    </row>
    <row r="549" spans="1:13" ht="14.25">
      <c r="A549" s="1"/>
      <c r="B549" s="1"/>
      <c r="C549" s="1"/>
      <c r="D549" s="1"/>
      <c r="E549" s="1"/>
      <c r="F549" s="1"/>
      <c r="G549" s="1"/>
      <c r="H549" s="1"/>
      <c r="I549" s="1"/>
      <c r="J549" s="1"/>
      <c r="K549" s="1"/>
      <c r="L549" s="1"/>
      <c r="M549" s="1"/>
    </row>
    <row r="550" spans="1:13" ht="14.25">
      <c r="A550" s="1"/>
      <c r="B550" s="1"/>
      <c r="C550" s="1"/>
      <c r="D550" s="1"/>
      <c r="E550" s="1"/>
      <c r="F550" s="1"/>
      <c r="G550" s="1"/>
      <c r="H550" s="1"/>
      <c r="I550" s="1"/>
      <c r="J550" s="1"/>
      <c r="K550" s="1"/>
      <c r="L550" s="1"/>
      <c r="M550" s="1"/>
    </row>
    <row r="551" spans="1:13" ht="14.25">
      <c r="A551" s="1"/>
      <c r="B551" s="1"/>
      <c r="C551" s="1"/>
      <c r="D551" s="1"/>
      <c r="E551" s="1"/>
      <c r="F551" s="1"/>
      <c r="G551" s="1"/>
      <c r="H551" s="1"/>
      <c r="I551" s="1"/>
      <c r="J551" s="1"/>
      <c r="K551" s="1"/>
      <c r="L551" s="1"/>
      <c r="M551" s="1"/>
    </row>
    <row r="552" spans="1:13" ht="14.25">
      <c r="A552" s="1"/>
      <c r="B552" s="1"/>
      <c r="C552" s="1"/>
      <c r="D552" s="1"/>
      <c r="E552" s="1"/>
      <c r="F552" s="1"/>
      <c r="G552" s="1"/>
      <c r="H552" s="1"/>
      <c r="I552" s="1"/>
      <c r="J552" s="1"/>
      <c r="K552" s="1"/>
      <c r="L552" s="1"/>
      <c r="M552" s="1"/>
    </row>
    <row r="553" spans="1:13" ht="14.25">
      <c r="A553" s="1"/>
      <c r="B553" s="1"/>
      <c r="C553" s="1"/>
      <c r="D553" s="1"/>
      <c r="E553" s="1"/>
      <c r="F553" s="1"/>
      <c r="G553" s="1"/>
      <c r="H553" s="1"/>
      <c r="I553" s="1"/>
      <c r="J553" s="1"/>
      <c r="K553" s="1"/>
      <c r="L553" s="1"/>
      <c r="M553" s="1"/>
    </row>
    <row r="554" spans="1:13" ht="14.25">
      <c r="A554" s="1"/>
      <c r="B554" s="1"/>
      <c r="C554" s="1"/>
      <c r="D554" s="1"/>
      <c r="E554" s="1"/>
      <c r="F554" s="1"/>
      <c r="G554" s="1"/>
      <c r="H554" s="1"/>
      <c r="I554" s="1"/>
      <c r="J554" s="1"/>
      <c r="K554" s="1"/>
      <c r="L554" s="1"/>
      <c r="M554" s="1"/>
    </row>
    <row r="555" spans="1:13" ht="14.25">
      <c r="A555" s="1"/>
      <c r="B555" s="1"/>
      <c r="C555" s="1"/>
      <c r="D555" s="1"/>
      <c r="E555" s="1"/>
      <c r="F555" s="1"/>
      <c r="G555" s="1"/>
      <c r="H555" s="1"/>
      <c r="I555" s="1"/>
      <c r="J555" s="1"/>
      <c r="K555" s="1"/>
      <c r="L555" s="1"/>
      <c r="M555" s="1"/>
    </row>
    <row r="556" spans="1:13" ht="14.25">
      <c r="A556" s="1"/>
      <c r="B556" s="1"/>
      <c r="C556" s="1"/>
      <c r="D556" s="1"/>
      <c r="E556" s="1"/>
      <c r="F556" s="1"/>
      <c r="G556" s="1"/>
      <c r="H556" s="1"/>
      <c r="I556" s="1"/>
      <c r="J556" s="1"/>
      <c r="K556" s="1"/>
      <c r="L556" s="1"/>
      <c r="M556" s="1"/>
    </row>
    <row r="557" spans="1:13" ht="14.25">
      <c r="A557" s="1"/>
      <c r="B557" s="1"/>
      <c r="C557" s="1"/>
      <c r="D557" s="1"/>
      <c r="E557" s="1"/>
      <c r="F557" s="1"/>
      <c r="G557" s="1"/>
      <c r="H557" s="1"/>
      <c r="I557" s="1"/>
      <c r="J557" s="1"/>
      <c r="K557" s="1"/>
      <c r="L557" s="1"/>
      <c r="M557" s="1"/>
    </row>
    <row r="558" spans="1:13" ht="14.25">
      <c r="A558" s="1"/>
      <c r="B558" s="1"/>
      <c r="C558" s="1"/>
      <c r="D558" s="1"/>
      <c r="E558" s="1"/>
      <c r="F558" s="1"/>
      <c r="G558" s="1"/>
      <c r="H558" s="1"/>
      <c r="I558" s="1"/>
      <c r="J558" s="1"/>
      <c r="K558" s="1"/>
      <c r="L558" s="1"/>
      <c r="M558" s="1"/>
    </row>
    <row r="559" spans="1:13" ht="14.25">
      <c r="A559" s="1"/>
      <c r="B559" s="1"/>
      <c r="C559" s="1"/>
      <c r="D559" s="1"/>
      <c r="E559" s="1"/>
      <c r="F559" s="1"/>
      <c r="G559" s="1"/>
      <c r="H559" s="1"/>
      <c r="I559" s="1"/>
      <c r="J559" s="1"/>
      <c r="K559" s="1"/>
      <c r="L559" s="1"/>
      <c r="M559" s="1"/>
    </row>
    <row r="560" spans="1:13" ht="14.25">
      <c r="A560" s="1"/>
      <c r="B560" s="1"/>
      <c r="C560" s="1"/>
      <c r="D560" s="1"/>
      <c r="E560" s="1"/>
      <c r="F560" s="1"/>
      <c r="G560" s="1"/>
      <c r="H560" s="1"/>
      <c r="I560" s="1"/>
      <c r="J560" s="1"/>
      <c r="K560" s="1"/>
      <c r="L560" s="1"/>
      <c r="M560" s="1"/>
    </row>
    <row r="561" spans="1:13" ht="14.25">
      <c r="A561" s="1"/>
      <c r="B561" s="1"/>
      <c r="C561" s="1"/>
      <c r="D561" s="1"/>
      <c r="E561" s="1"/>
      <c r="F561" s="1"/>
      <c r="G561" s="1"/>
      <c r="H561" s="1"/>
      <c r="I561" s="1"/>
      <c r="J561" s="1"/>
      <c r="K561" s="1"/>
      <c r="L561" s="1"/>
      <c r="M561" s="1"/>
    </row>
    <row r="562" spans="1:13" ht="14.25">
      <c r="A562" s="1"/>
      <c r="B562" s="1"/>
      <c r="C562" s="1"/>
      <c r="D562" s="1"/>
      <c r="E562" s="1"/>
      <c r="F562" s="1"/>
      <c r="G562" s="1"/>
      <c r="H562" s="1"/>
      <c r="I562" s="1"/>
      <c r="J562" s="1"/>
      <c r="K562" s="1"/>
      <c r="L562" s="1"/>
      <c r="M562" s="1"/>
    </row>
    <row r="563" spans="1:13" ht="14.25">
      <c r="A563" s="1"/>
      <c r="B563" s="1"/>
      <c r="C563" s="1"/>
      <c r="D563" s="1"/>
      <c r="E563" s="1"/>
      <c r="F563" s="1"/>
      <c r="G563" s="1"/>
      <c r="H563" s="1"/>
      <c r="I563" s="1"/>
      <c r="J563" s="1"/>
      <c r="K563" s="1"/>
      <c r="L563" s="1"/>
      <c r="M563" s="1"/>
    </row>
    <row r="564" spans="1:13" ht="14.25">
      <c r="A564" s="1"/>
      <c r="B564" s="1"/>
      <c r="C564" s="1"/>
      <c r="D564" s="1"/>
      <c r="E564" s="1"/>
      <c r="F564" s="1"/>
      <c r="G564" s="1"/>
      <c r="H564" s="1"/>
      <c r="I564" s="1"/>
      <c r="J564" s="1"/>
      <c r="K564" s="1"/>
      <c r="L564" s="1"/>
      <c r="M564" s="1"/>
    </row>
    <row r="565" spans="1:13" ht="14.25">
      <c r="A565" s="1"/>
      <c r="B565" s="1"/>
      <c r="C565" s="1"/>
      <c r="D565" s="1"/>
      <c r="E565" s="1"/>
      <c r="F565" s="1"/>
      <c r="G565" s="1"/>
      <c r="H565" s="1"/>
      <c r="I565" s="1"/>
      <c r="J565" s="1"/>
      <c r="K565" s="1"/>
      <c r="L565" s="1"/>
      <c r="M565" s="1"/>
    </row>
    <row r="566" spans="1:13" ht="14.25">
      <c r="A566" s="1"/>
      <c r="B566" s="1"/>
      <c r="C566" s="1"/>
      <c r="D566" s="1"/>
      <c r="E566" s="1"/>
      <c r="F566" s="1"/>
      <c r="G566" s="1"/>
      <c r="H566" s="1"/>
      <c r="I566" s="1"/>
      <c r="J566" s="1"/>
      <c r="K566" s="1"/>
      <c r="L566" s="1"/>
      <c r="M566" s="1"/>
    </row>
    <row r="567" spans="1:13" ht="14.25">
      <c r="A567" s="1"/>
      <c r="B567" s="1"/>
      <c r="C567" s="1"/>
      <c r="D567" s="1"/>
      <c r="E567" s="1"/>
      <c r="F567" s="1"/>
      <c r="G567" s="1"/>
      <c r="H567" s="1"/>
      <c r="I567" s="1"/>
      <c r="J567" s="1"/>
      <c r="K567" s="1"/>
      <c r="L567" s="1"/>
      <c r="M567" s="1"/>
    </row>
    <row r="568" spans="1:13" ht="14.25">
      <c r="A568" s="1"/>
      <c r="B568" s="1"/>
      <c r="C568" s="1"/>
      <c r="D568" s="1"/>
      <c r="E568" s="1"/>
      <c r="F568" s="1"/>
      <c r="G568" s="1"/>
      <c r="H568" s="1"/>
      <c r="I568" s="1"/>
      <c r="J568" s="1"/>
      <c r="K568" s="1"/>
      <c r="L568" s="1"/>
      <c r="M568" s="1"/>
    </row>
    <row r="569" spans="1:13" ht="14.25">
      <c r="A569" s="1"/>
      <c r="B569" s="1"/>
      <c r="C569" s="1"/>
      <c r="D569" s="1"/>
      <c r="E569" s="1"/>
      <c r="F569" s="1"/>
      <c r="G569" s="1"/>
      <c r="H569" s="1"/>
      <c r="I569" s="1"/>
      <c r="J569" s="1"/>
      <c r="K569" s="1"/>
      <c r="L569" s="1"/>
      <c r="M569" s="1"/>
    </row>
    <row r="570" spans="1:13" ht="14.25">
      <c r="A570" s="1"/>
      <c r="B570" s="1"/>
      <c r="C570" s="1"/>
      <c r="D570" s="1"/>
      <c r="E570" s="1"/>
      <c r="F570" s="1"/>
      <c r="G570" s="1"/>
      <c r="H570" s="1"/>
      <c r="I570" s="1"/>
      <c r="J570" s="1"/>
      <c r="K570" s="1"/>
      <c r="L570" s="1"/>
      <c r="M570" s="1"/>
    </row>
    <row r="571" spans="1:13" ht="14.25">
      <c r="A571" s="1"/>
      <c r="B571" s="1"/>
      <c r="C571" s="1"/>
      <c r="D571" s="1"/>
      <c r="E571" s="1"/>
      <c r="F571" s="1"/>
      <c r="G571" s="1"/>
      <c r="H571" s="1"/>
      <c r="I571" s="1"/>
      <c r="J571" s="1"/>
      <c r="K571" s="1"/>
      <c r="L571" s="1"/>
      <c r="M571" s="1"/>
    </row>
    <row r="572" spans="1:13" ht="14.25">
      <c r="A572" s="1"/>
      <c r="B572" s="1"/>
      <c r="C572" s="1"/>
      <c r="D572" s="1"/>
      <c r="E572" s="1"/>
      <c r="F572" s="1"/>
      <c r="G572" s="1"/>
      <c r="H572" s="1"/>
      <c r="I572" s="1"/>
      <c r="J572" s="1"/>
      <c r="K572" s="1"/>
      <c r="L572" s="1"/>
      <c r="M572" s="1"/>
    </row>
    <row r="573" spans="1:13" ht="14.25">
      <c r="A573" s="1"/>
      <c r="B573" s="1"/>
      <c r="C573" s="1"/>
      <c r="D573" s="1"/>
      <c r="E573" s="1"/>
      <c r="F573" s="1"/>
      <c r="G573" s="1"/>
      <c r="H573" s="1"/>
      <c r="I573" s="1"/>
      <c r="J573" s="1"/>
      <c r="K573" s="1"/>
      <c r="L573" s="1"/>
      <c r="M573" s="1"/>
    </row>
    <row r="574" spans="1:13" ht="14.25">
      <c r="A574" s="1"/>
      <c r="B574" s="1"/>
      <c r="C574" s="1"/>
      <c r="D574" s="1"/>
      <c r="E574" s="1"/>
      <c r="F574" s="1"/>
      <c r="G574" s="1"/>
      <c r="H574" s="1"/>
      <c r="I574" s="1"/>
      <c r="J574" s="1"/>
      <c r="K574" s="1"/>
      <c r="L574" s="1"/>
      <c r="M574" s="1"/>
    </row>
    <row r="575" spans="1:13" ht="14.25">
      <c r="A575" s="1"/>
      <c r="B575" s="1"/>
      <c r="C575" s="1"/>
      <c r="D575" s="1"/>
      <c r="E575" s="1"/>
      <c r="F575" s="1"/>
      <c r="G575" s="1"/>
      <c r="H575" s="1"/>
      <c r="I575" s="1"/>
      <c r="J575" s="1"/>
      <c r="K575" s="1"/>
      <c r="L575" s="1"/>
      <c r="M575" s="1"/>
    </row>
    <row r="576" spans="1:13" ht="14.25">
      <c r="A576" s="1"/>
      <c r="B576" s="1"/>
      <c r="C576" s="1"/>
      <c r="D576" s="1"/>
      <c r="E576" s="1"/>
      <c r="F576" s="1"/>
      <c r="G576" s="1"/>
      <c r="H576" s="1"/>
      <c r="I576" s="1"/>
      <c r="J576" s="1"/>
      <c r="K576" s="1"/>
      <c r="L576" s="1"/>
      <c r="M576" s="1"/>
    </row>
    <row r="577" spans="1:13" ht="14.25">
      <c r="A577" s="1"/>
      <c r="B577" s="1"/>
      <c r="C577" s="1"/>
      <c r="D577" s="1"/>
      <c r="E577" s="1"/>
      <c r="F577" s="1"/>
      <c r="G577" s="1"/>
      <c r="H577" s="1"/>
      <c r="I577" s="1"/>
      <c r="J577" s="1"/>
      <c r="K577" s="1"/>
      <c r="L577" s="1"/>
      <c r="M577" s="1"/>
    </row>
    <row r="578" spans="1:13" ht="14.25">
      <c r="A578" s="1"/>
      <c r="B578" s="1"/>
      <c r="C578" s="1"/>
      <c r="D578" s="1"/>
      <c r="E578" s="1"/>
      <c r="F578" s="1"/>
      <c r="G578" s="1"/>
      <c r="H578" s="1"/>
      <c r="I578" s="1"/>
      <c r="J578" s="1"/>
      <c r="K578" s="1"/>
      <c r="L578" s="1"/>
      <c r="M578" s="1"/>
    </row>
    <row r="579" spans="1:13" ht="14.25">
      <c r="A579" s="1"/>
      <c r="B579" s="1"/>
      <c r="C579" s="1"/>
      <c r="D579" s="1"/>
      <c r="E579" s="1"/>
      <c r="F579" s="1"/>
      <c r="G579" s="1"/>
      <c r="H579" s="1"/>
      <c r="I579" s="1"/>
      <c r="J579" s="1"/>
      <c r="K579" s="1"/>
      <c r="L579" s="1"/>
      <c r="M579" s="1"/>
    </row>
    <row r="580" spans="1:13" ht="14.25">
      <c r="A580" s="1"/>
      <c r="B580" s="1"/>
      <c r="C580" s="1"/>
      <c r="D580" s="1"/>
      <c r="E580" s="1"/>
      <c r="F580" s="1"/>
      <c r="G580" s="1"/>
      <c r="H580" s="1"/>
      <c r="I580" s="1"/>
      <c r="J580" s="1"/>
      <c r="K580" s="1"/>
      <c r="L580" s="1"/>
      <c r="M580" s="1"/>
    </row>
    <row r="581" spans="1:13" ht="14.25">
      <c r="A581" s="1"/>
      <c r="B581" s="1"/>
      <c r="C581" s="1"/>
      <c r="D581" s="1"/>
      <c r="E581" s="1"/>
      <c r="F581" s="1"/>
      <c r="G581" s="1"/>
      <c r="H581" s="1"/>
      <c r="I581" s="1"/>
      <c r="J581" s="1"/>
      <c r="K581" s="1"/>
      <c r="L581" s="1"/>
      <c r="M581" s="1"/>
    </row>
    <row r="582" spans="1:13" ht="14.25">
      <c r="A582" s="1"/>
      <c r="B582" s="1"/>
      <c r="C582" s="1"/>
      <c r="D582" s="1"/>
      <c r="E582" s="1"/>
      <c r="F582" s="1"/>
      <c r="G582" s="1"/>
      <c r="H582" s="1"/>
      <c r="I582" s="1"/>
      <c r="J582" s="1"/>
      <c r="K582" s="1"/>
      <c r="L582" s="1"/>
      <c r="M582" s="1"/>
    </row>
    <row r="583" spans="1:13" ht="14.25">
      <c r="A583" s="1"/>
      <c r="B583" s="1"/>
      <c r="C583" s="1"/>
      <c r="D583" s="1"/>
      <c r="E583" s="1"/>
      <c r="F583" s="1"/>
      <c r="G583" s="1"/>
      <c r="H583" s="1"/>
      <c r="I583" s="1"/>
      <c r="J583" s="1"/>
      <c r="K583" s="1"/>
      <c r="L583" s="1"/>
      <c r="M583" s="1"/>
    </row>
    <row r="584" spans="1:13" ht="14.25">
      <c r="A584" s="1"/>
      <c r="B584" s="1"/>
      <c r="C584" s="1"/>
      <c r="D584" s="1"/>
      <c r="E584" s="1"/>
      <c r="F584" s="1"/>
      <c r="G584" s="1"/>
      <c r="H584" s="1"/>
      <c r="I584" s="1"/>
      <c r="J584" s="1"/>
      <c r="K584" s="1"/>
      <c r="L584" s="1"/>
      <c r="M584" s="1"/>
    </row>
    <row r="585" spans="1:13" ht="14.25">
      <c r="A585" s="1"/>
      <c r="B585" s="1"/>
      <c r="C585" s="1"/>
      <c r="D585" s="1"/>
      <c r="E585" s="1"/>
      <c r="F585" s="1"/>
      <c r="G585" s="1"/>
      <c r="H585" s="1"/>
      <c r="I585" s="1"/>
      <c r="J585" s="1"/>
      <c r="K585" s="1"/>
      <c r="L585" s="1"/>
      <c r="M585" s="1"/>
    </row>
    <row r="586" spans="1:13" ht="14.25">
      <c r="A586" s="1"/>
      <c r="B586" s="1"/>
      <c r="C586" s="1"/>
      <c r="D586" s="1"/>
      <c r="E586" s="1"/>
      <c r="F586" s="1"/>
      <c r="G586" s="1"/>
      <c r="H586" s="1"/>
      <c r="I586" s="1"/>
      <c r="J586" s="1"/>
      <c r="K586" s="1"/>
      <c r="L586" s="1"/>
      <c r="M586" s="1"/>
    </row>
    <row r="587" spans="1:13" ht="14.25">
      <c r="A587" s="1"/>
      <c r="B587" s="1"/>
      <c r="C587" s="1"/>
      <c r="D587" s="1"/>
      <c r="E587" s="1"/>
      <c r="F587" s="1"/>
      <c r="G587" s="1"/>
      <c r="H587" s="1"/>
      <c r="I587" s="1"/>
      <c r="J587" s="1"/>
      <c r="K587" s="1"/>
      <c r="L587" s="1"/>
      <c r="M587" s="1"/>
    </row>
    <row r="588" spans="1:13" ht="14.25">
      <c r="A588" s="1"/>
      <c r="B588" s="1"/>
      <c r="C588" s="1"/>
      <c r="D588" s="1"/>
      <c r="E588" s="1"/>
      <c r="F588" s="1"/>
      <c r="G588" s="1"/>
      <c r="H588" s="1"/>
      <c r="I588" s="1"/>
      <c r="J588" s="1"/>
      <c r="K588" s="1"/>
      <c r="L588" s="1"/>
      <c r="M588" s="1"/>
    </row>
    <row r="589" spans="1:13" ht="14.25">
      <c r="A589" s="1"/>
      <c r="B589" s="1"/>
      <c r="C589" s="1"/>
      <c r="D589" s="1"/>
      <c r="E589" s="1"/>
      <c r="F589" s="1"/>
      <c r="G589" s="1"/>
      <c r="H589" s="1"/>
      <c r="I589" s="1"/>
      <c r="J589" s="1"/>
      <c r="K589" s="1"/>
      <c r="L589" s="1"/>
      <c r="M589" s="1"/>
    </row>
    <row r="590" spans="1:13" ht="14.25">
      <c r="A590" s="1"/>
      <c r="B590" s="1"/>
      <c r="C590" s="1"/>
      <c r="D590" s="1"/>
      <c r="E590" s="1"/>
      <c r="F590" s="1"/>
      <c r="G590" s="1"/>
      <c r="H590" s="1"/>
      <c r="I590" s="1"/>
      <c r="J590" s="1"/>
      <c r="K590" s="1"/>
      <c r="L590" s="1"/>
      <c r="M590" s="1"/>
    </row>
    <row r="591" spans="1:13" ht="14.25">
      <c r="A591" s="1"/>
      <c r="B591" s="1"/>
      <c r="C591" s="1"/>
      <c r="D591" s="1"/>
      <c r="E591" s="1"/>
      <c r="F591" s="1"/>
      <c r="G591" s="1"/>
      <c r="H591" s="1"/>
      <c r="I591" s="1"/>
      <c r="J591" s="1"/>
      <c r="K591" s="1"/>
      <c r="L591" s="1"/>
      <c r="M591" s="1"/>
    </row>
    <row r="592" spans="1:13" ht="14.25">
      <c r="A592" s="1"/>
      <c r="B592" s="1"/>
      <c r="C592" s="1"/>
      <c r="D592" s="1"/>
      <c r="E592" s="1"/>
      <c r="F592" s="1"/>
      <c r="G592" s="1"/>
      <c r="H592" s="1"/>
      <c r="I592" s="1"/>
      <c r="J592" s="1"/>
      <c r="K592" s="1"/>
      <c r="L592" s="1"/>
      <c r="M592" s="1"/>
    </row>
    <row r="593" spans="1:13" ht="14.25">
      <c r="A593" s="1"/>
      <c r="B593" s="1"/>
      <c r="C593" s="1"/>
      <c r="D593" s="1"/>
      <c r="E593" s="1"/>
      <c r="F593" s="1"/>
      <c r="G593" s="1"/>
      <c r="H593" s="1"/>
      <c r="I593" s="1"/>
      <c r="J593" s="1"/>
      <c r="K593" s="1"/>
      <c r="L593" s="1"/>
      <c r="M593" s="1"/>
    </row>
    <row r="594" spans="1:13" ht="14.25">
      <c r="A594" s="1"/>
      <c r="B594" s="1"/>
      <c r="C594" s="1"/>
      <c r="D594" s="1"/>
      <c r="E594" s="1"/>
      <c r="F594" s="1"/>
      <c r="G594" s="1"/>
      <c r="H594" s="1"/>
      <c r="I594" s="1"/>
      <c r="J594" s="1"/>
      <c r="K594" s="1"/>
      <c r="L594" s="1"/>
      <c r="M594" s="1"/>
    </row>
    <row r="595" spans="1:13" ht="14.25">
      <c r="A595" s="1"/>
      <c r="B595" s="1"/>
      <c r="C595" s="1"/>
      <c r="D595" s="1"/>
      <c r="E595" s="1"/>
      <c r="F595" s="1"/>
      <c r="G595" s="1"/>
      <c r="H595" s="1"/>
      <c r="I595" s="1"/>
      <c r="J595" s="1"/>
      <c r="K595" s="1"/>
      <c r="L595" s="1"/>
      <c r="M595" s="1"/>
    </row>
    <row r="596" spans="1:13" ht="14.25">
      <c r="A596" s="1"/>
      <c r="B596" s="1"/>
      <c r="C596" s="1"/>
      <c r="D596" s="1"/>
      <c r="E596" s="1"/>
      <c r="F596" s="1"/>
      <c r="G596" s="1"/>
      <c r="H596" s="1"/>
      <c r="I596" s="1"/>
      <c r="J596" s="1"/>
      <c r="K596" s="1"/>
      <c r="L596" s="1"/>
      <c r="M596" s="1"/>
    </row>
    <row r="597" spans="1:13" ht="14.25">
      <c r="A597" s="1"/>
      <c r="B597" s="1"/>
      <c r="C597" s="1"/>
      <c r="D597" s="1"/>
      <c r="E597" s="1"/>
      <c r="F597" s="1"/>
      <c r="G597" s="1"/>
      <c r="H597" s="1"/>
      <c r="I597" s="1"/>
      <c r="J597" s="1"/>
      <c r="K597" s="1"/>
      <c r="L597" s="1"/>
      <c r="M597" s="1"/>
    </row>
    <row r="598" spans="1:13" ht="14.25">
      <c r="A598" s="1"/>
      <c r="B598" s="1"/>
      <c r="C598" s="1"/>
      <c r="D598" s="1"/>
      <c r="E598" s="1"/>
      <c r="F598" s="1"/>
      <c r="G598" s="1"/>
      <c r="H598" s="1"/>
      <c r="I598" s="1"/>
      <c r="J598" s="1"/>
      <c r="K598" s="1"/>
      <c r="L598" s="1"/>
      <c r="M598" s="1"/>
    </row>
    <row r="599" spans="1:13" ht="14.25">
      <c r="A599" s="1"/>
      <c r="B599" s="1"/>
      <c r="C599" s="1"/>
      <c r="D599" s="1"/>
      <c r="E599" s="1"/>
      <c r="F599" s="1"/>
      <c r="G599" s="1"/>
      <c r="H599" s="1"/>
      <c r="I599" s="1"/>
      <c r="J599" s="1"/>
      <c r="K599" s="1"/>
      <c r="L599" s="1"/>
      <c r="M599" s="1"/>
    </row>
    <row r="600" spans="1:13" ht="14.25">
      <c r="A600" s="1"/>
      <c r="B600" s="1"/>
      <c r="C600" s="1"/>
      <c r="D600" s="1"/>
      <c r="E600" s="1"/>
      <c r="F600" s="1"/>
      <c r="G600" s="1"/>
      <c r="H600" s="1"/>
      <c r="I600" s="1"/>
      <c r="J600" s="1"/>
      <c r="K600" s="1"/>
      <c r="L600" s="1"/>
      <c r="M600" s="1"/>
    </row>
    <row r="601" spans="1:13" ht="14.25">
      <c r="A601" s="1"/>
      <c r="B601" s="1"/>
      <c r="C601" s="1"/>
      <c r="D601" s="1"/>
      <c r="E601" s="1"/>
      <c r="F601" s="1"/>
      <c r="G601" s="1"/>
      <c r="H601" s="1"/>
      <c r="I601" s="1"/>
      <c r="J601" s="1"/>
      <c r="K601" s="1"/>
      <c r="L601" s="1"/>
      <c r="M601" s="1"/>
    </row>
    <row r="602" spans="1:13" ht="14.25">
      <c r="A602" s="1"/>
      <c r="B602" s="1"/>
      <c r="C602" s="1"/>
      <c r="D602" s="1"/>
      <c r="E602" s="1"/>
      <c r="F602" s="1"/>
      <c r="G602" s="1"/>
      <c r="H602" s="1"/>
      <c r="I602" s="1"/>
      <c r="J602" s="1"/>
      <c r="K602" s="1"/>
      <c r="L602" s="1"/>
      <c r="M602" s="1"/>
    </row>
    <row r="603" spans="1:13" ht="14.25">
      <c r="A603" s="1"/>
      <c r="B603" s="1"/>
      <c r="C603" s="1"/>
      <c r="D603" s="1"/>
      <c r="E603" s="1"/>
      <c r="F603" s="1"/>
      <c r="G603" s="1"/>
      <c r="H603" s="1"/>
      <c r="I603" s="1"/>
      <c r="J603" s="1"/>
      <c r="K603" s="1"/>
      <c r="L603" s="1"/>
      <c r="M603" s="1"/>
    </row>
    <row r="604" spans="1:13" ht="14.25">
      <c r="A604" s="1"/>
      <c r="B604" s="1"/>
      <c r="C604" s="1"/>
      <c r="D604" s="1"/>
      <c r="E604" s="1"/>
      <c r="F604" s="1"/>
      <c r="G604" s="1"/>
      <c r="H604" s="1"/>
      <c r="I604" s="1"/>
      <c r="J604" s="1"/>
      <c r="K604" s="1"/>
      <c r="L604" s="1"/>
      <c r="M604" s="1"/>
    </row>
    <row r="605" spans="1:13" ht="14.25">
      <c r="A605" s="1"/>
      <c r="B605" s="1"/>
      <c r="C605" s="1"/>
      <c r="D605" s="1"/>
      <c r="E605" s="1"/>
      <c r="F605" s="1"/>
      <c r="G605" s="1"/>
      <c r="H605" s="1"/>
      <c r="I605" s="1"/>
      <c r="J605" s="1"/>
      <c r="K605" s="1"/>
      <c r="L605" s="1"/>
      <c r="M605" s="1"/>
    </row>
    <row r="606" spans="1:13" ht="14.25">
      <c r="A606" s="1"/>
      <c r="B606" s="1"/>
      <c r="C606" s="1"/>
      <c r="D606" s="1"/>
      <c r="E606" s="1"/>
      <c r="F606" s="1"/>
      <c r="G606" s="1"/>
      <c r="H606" s="1"/>
      <c r="I606" s="1"/>
      <c r="J606" s="1"/>
      <c r="K606" s="1"/>
      <c r="L606" s="1"/>
      <c r="M606" s="1"/>
    </row>
    <row r="607" spans="1:13" ht="14.25">
      <c r="A607" s="1"/>
      <c r="B607" s="1"/>
      <c r="C607" s="1"/>
      <c r="D607" s="1"/>
      <c r="E607" s="1"/>
      <c r="F607" s="1"/>
      <c r="G607" s="1"/>
      <c r="H607" s="1"/>
      <c r="I607" s="1"/>
      <c r="J607" s="1"/>
      <c r="K607" s="1"/>
      <c r="L607" s="1"/>
      <c r="M607" s="1"/>
    </row>
    <row r="608" spans="1:13" ht="14.25">
      <c r="A608" s="1"/>
      <c r="B608" s="1"/>
      <c r="C608" s="1"/>
      <c r="D608" s="1"/>
      <c r="E608" s="1"/>
      <c r="F608" s="1"/>
      <c r="G608" s="1"/>
      <c r="H608" s="1"/>
      <c r="I608" s="1"/>
      <c r="J608" s="1"/>
      <c r="K608" s="1"/>
      <c r="L608" s="1"/>
      <c r="M608" s="1"/>
    </row>
    <row r="609" spans="1:13" ht="14.25">
      <c r="A609" s="1"/>
      <c r="B609" s="1"/>
      <c r="C609" s="1"/>
      <c r="D609" s="1"/>
      <c r="E609" s="1"/>
      <c r="F609" s="1"/>
      <c r="G609" s="1"/>
      <c r="H609" s="1"/>
      <c r="I609" s="1"/>
      <c r="J609" s="1"/>
      <c r="K609" s="1"/>
      <c r="L609" s="1"/>
      <c r="M609" s="1"/>
    </row>
    <row r="610" spans="1:13" ht="14.25">
      <c r="A610" s="1"/>
      <c r="B610" s="1"/>
      <c r="C610" s="1"/>
      <c r="D610" s="1"/>
      <c r="E610" s="1"/>
      <c r="F610" s="1"/>
      <c r="G610" s="1"/>
      <c r="H610" s="1"/>
      <c r="I610" s="1"/>
      <c r="J610" s="1"/>
      <c r="K610" s="1"/>
      <c r="L610" s="1"/>
      <c r="M610" s="1"/>
    </row>
    <row r="611" spans="1:13" ht="14.25">
      <c r="A611" s="1"/>
      <c r="B611" s="1"/>
      <c r="C611" s="1"/>
      <c r="D611" s="1"/>
      <c r="E611" s="1"/>
      <c r="F611" s="1"/>
      <c r="G611" s="1"/>
      <c r="H611" s="1"/>
      <c r="I611" s="1"/>
      <c r="J611" s="1"/>
      <c r="K611" s="1"/>
      <c r="L611" s="1"/>
      <c r="M611" s="1"/>
    </row>
    <row r="612" spans="1:13" ht="14.25">
      <c r="A612" s="1"/>
      <c r="B612" s="1"/>
      <c r="C612" s="1"/>
      <c r="D612" s="1"/>
      <c r="E612" s="1"/>
      <c r="F612" s="1"/>
      <c r="G612" s="1"/>
      <c r="H612" s="1"/>
      <c r="I612" s="1"/>
      <c r="J612" s="1"/>
      <c r="K612" s="1"/>
      <c r="L612" s="1"/>
      <c r="M612" s="1"/>
    </row>
    <row r="613" spans="1:13" ht="14.25">
      <c r="A613" s="1"/>
      <c r="B613" s="1"/>
      <c r="C613" s="1"/>
      <c r="D613" s="1"/>
      <c r="E613" s="1"/>
      <c r="F613" s="1"/>
      <c r="G613" s="1"/>
      <c r="H613" s="1"/>
      <c r="I613" s="1"/>
      <c r="J613" s="1"/>
      <c r="K613" s="1"/>
      <c r="L613" s="1"/>
      <c r="M613" s="1"/>
    </row>
    <row r="614" spans="1:13" ht="14.25">
      <c r="A614" s="1"/>
      <c r="B614" s="1"/>
      <c r="C614" s="1"/>
      <c r="D614" s="1"/>
      <c r="E614" s="1"/>
      <c r="F614" s="1"/>
      <c r="G614" s="1"/>
      <c r="H614" s="1"/>
      <c r="I614" s="1"/>
      <c r="J614" s="1"/>
      <c r="K614" s="1"/>
      <c r="L614" s="1"/>
      <c r="M614" s="1"/>
    </row>
    <row r="615" spans="1:13" ht="14.25">
      <c r="A615" s="1"/>
      <c r="B615" s="1"/>
      <c r="C615" s="1"/>
      <c r="D615" s="1"/>
      <c r="E615" s="1"/>
      <c r="F615" s="1"/>
      <c r="G615" s="1"/>
      <c r="H615" s="1"/>
      <c r="I615" s="1"/>
      <c r="J615" s="1"/>
      <c r="K615" s="1"/>
      <c r="L615" s="1"/>
      <c r="M615" s="1"/>
    </row>
    <row r="616" spans="1:13" ht="14.25">
      <c r="A616" s="1"/>
      <c r="B616" s="1"/>
      <c r="C616" s="1"/>
      <c r="D616" s="1"/>
      <c r="E616" s="1"/>
      <c r="F616" s="1"/>
      <c r="G616" s="1"/>
      <c r="H616" s="1"/>
      <c r="I616" s="1"/>
      <c r="J616" s="1"/>
      <c r="K616" s="1"/>
      <c r="L616" s="1"/>
      <c r="M616" s="1"/>
    </row>
    <row r="617" spans="1:13" ht="14.25">
      <c r="A617" s="1"/>
      <c r="B617" s="1"/>
      <c r="C617" s="1"/>
      <c r="D617" s="1"/>
      <c r="E617" s="1"/>
      <c r="F617" s="1"/>
      <c r="G617" s="1"/>
      <c r="H617" s="1"/>
      <c r="I617" s="1"/>
      <c r="J617" s="1"/>
      <c r="K617" s="1"/>
      <c r="L617" s="1"/>
      <c r="M617" s="1"/>
    </row>
    <row r="618" spans="1:13" ht="14.25">
      <c r="A618" s="1"/>
      <c r="B618" s="1"/>
      <c r="C618" s="1"/>
      <c r="D618" s="1"/>
      <c r="E618" s="1"/>
      <c r="F618" s="1"/>
      <c r="G618" s="1"/>
      <c r="H618" s="1"/>
      <c r="I618" s="1"/>
      <c r="J618" s="1"/>
      <c r="K618" s="1"/>
      <c r="L618" s="1"/>
      <c r="M618" s="1"/>
    </row>
    <row r="619" spans="1:13" ht="14.25">
      <c r="A619" s="1"/>
      <c r="B619" s="1"/>
      <c r="C619" s="1"/>
      <c r="D619" s="1"/>
      <c r="E619" s="1"/>
      <c r="F619" s="1"/>
      <c r="G619" s="1"/>
      <c r="H619" s="1"/>
      <c r="I619" s="1"/>
      <c r="J619" s="1"/>
      <c r="K619" s="1"/>
      <c r="L619" s="1"/>
      <c r="M619" s="1"/>
    </row>
    <row r="620" spans="1:13" ht="14.25">
      <c r="A620" s="1"/>
      <c r="B620" s="1"/>
      <c r="C620" s="1"/>
      <c r="D620" s="1"/>
      <c r="E620" s="1"/>
      <c r="F620" s="1"/>
      <c r="G620" s="1"/>
      <c r="H620" s="1"/>
      <c r="I620" s="1"/>
      <c r="J620" s="1"/>
      <c r="K620" s="1"/>
      <c r="L620" s="1"/>
      <c r="M620" s="1"/>
    </row>
    <row r="621" spans="1:13" ht="14.25">
      <c r="A621" s="1"/>
      <c r="B621" s="1"/>
      <c r="C621" s="1"/>
      <c r="D621" s="1"/>
      <c r="E621" s="1"/>
      <c r="F621" s="1"/>
      <c r="G621" s="1"/>
      <c r="H621" s="1"/>
      <c r="I621" s="1"/>
      <c r="J621" s="1"/>
      <c r="K621" s="1"/>
      <c r="L621" s="1"/>
      <c r="M621" s="1"/>
    </row>
    <row r="622" spans="1:13" ht="14.25">
      <c r="A622" s="1"/>
      <c r="B622" s="1"/>
      <c r="C622" s="1"/>
      <c r="D622" s="1"/>
      <c r="E622" s="1"/>
      <c r="F622" s="1"/>
      <c r="G622" s="1"/>
      <c r="H622" s="1"/>
      <c r="I622" s="1"/>
      <c r="J622" s="1"/>
      <c r="K622" s="1"/>
      <c r="L622" s="1"/>
      <c r="M622" s="1"/>
    </row>
    <row r="623" spans="1:13" ht="14.25">
      <c r="A623" s="1"/>
      <c r="B623" s="1"/>
      <c r="C623" s="1"/>
      <c r="D623" s="1"/>
      <c r="E623" s="1"/>
      <c r="F623" s="1"/>
      <c r="G623" s="1"/>
      <c r="H623" s="1"/>
      <c r="I623" s="1"/>
      <c r="J623" s="1"/>
      <c r="K623" s="1"/>
      <c r="L623" s="1"/>
      <c r="M623" s="1"/>
    </row>
    <row r="624" spans="1:13" ht="14.25">
      <c r="A624" s="1"/>
      <c r="B624" s="1"/>
      <c r="C624" s="1"/>
      <c r="D624" s="1"/>
      <c r="E624" s="1"/>
      <c r="F624" s="1"/>
      <c r="G624" s="1"/>
      <c r="H624" s="1"/>
      <c r="I624" s="1"/>
      <c r="J624" s="1"/>
      <c r="K624" s="1"/>
      <c r="L624" s="1"/>
      <c r="M624" s="1"/>
    </row>
    <row r="625" spans="1:13" ht="14.25">
      <c r="A625" s="1"/>
      <c r="B625" s="1"/>
      <c r="C625" s="1"/>
      <c r="D625" s="1"/>
      <c r="E625" s="1"/>
      <c r="F625" s="1"/>
      <c r="G625" s="1"/>
      <c r="H625" s="1"/>
      <c r="I625" s="1"/>
      <c r="J625" s="1"/>
      <c r="K625" s="1"/>
      <c r="L625" s="1"/>
      <c r="M625" s="1"/>
    </row>
    <row r="626" spans="1:13" ht="14.25">
      <c r="A626" s="1"/>
      <c r="B626" s="1"/>
      <c r="C626" s="1"/>
      <c r="D626" s="1"/>
      <c r="E626" s="1"/>
      <c r="F626" s="1"/>
      <c r="G626" s="1"/>
      <c r="H626" s="1"/>
      <c r="I626" s="1"/>
      <c r="J626" s="1"/>
      <c r="K626" s="1"/>
      <c r="L626" s="1"/>
      <c r="M626" s="1"/>
    </row>
    <row r="627" spans="1:13" ht="14.25">
      <c r="A627" s="1"/>
      <c r="B627" s="1"/>
      <c r="C627" s="1"/>
      <c r="D627" s="1"/>
      <c r="E627" s="1"/>
      <c r="F627" s="1"/>
      <c r="G627" s="1"/>
      <c r="H627" s="1"/>
      <c r="I627" s="1"/>
      <c r="J627" s="1"/>
      <c r="K627" s="1"/>
      <c r="L627" s="1"/>
      <c r="M627" s="1"/>
    </row>
    <row r="628" spans="1:13" ht="14.25">
      <c r="A628" s="1"/>
      <c r="B628" s="1"/>
      <c r="C628" s="1"/>
      <c r="D628" s="1"/>
      <c r="E628" s="1"/>
      <c r="F628" s="1"/>
      <c r="G628" s="1"/>
      <c r="H628" s="1"/>
      <c r="I628" s="1"/>
      <c r="J628" s="1"/>
      <c r="K628" s="1"/>
      <c r="L628" s="1"/>
      <c r="M628" s="1"/>
    </row>
    <row r="629" spans="1:13" ht="14.25">
      <c r="A629" s="1"/>
      <c r="B629" s="1"/>
      <c r="C629" s="1"/>
      <c r="D629" s="1"/>
      <c r="E629" s="1"/>
      <c r="F629" s="1"/>
      <c r="G629" s="1"/>
      <c r="H629" s="1"/>
      <c r="I629" s="1"/>
      <c r="J629" s="1"/>
      <c r="K629" s="1"/>
      <c r="L629" s="1"/>
      <c r="M629" s="1"/>
    </row>
    <row r="630" spans="1:13" ht="14.25">
      <c r="A630" s="1"/>
      <c r="B630" s="1"/>
      <c r="C630" s="1"/>
      <c r="D630" s="1"/>
      <c r="E630" s="1"/>
      <c r="F630" s="1"/>
      <c r="G630" s="1"/>
      <c r="H630" s="1"/>
      <c r="I630" s="1"/>
      <c r="J630" s="1"/>
      <c r="K630" s="1"/>
      <c r="L630" s="1"/>
      <c r="M630" s="1"/>
    </row>
    <row r="631" spans="1:13" ht="14.25">
      <c r="A631" s="1"/>
      <c r="B631" s="1"/>
      <c r="C631" s="1"/>
      <c r="D631" s="1"/>
      <c r="E631" s="1"/>
      <c r="F631" s="1"/>
      <c r="G631" s="1"/>
      <c r="H631" s="1"/>
      <c r="I631" s="1"/>
      <c r="J631" s="1"/>
      <c r="K631" s="1"/>
      <c r="L631" s="1"/>
      <c r="M631" s="1"/>
    </row>
    <row r="632" spans="1:13" ht="14.25">
      <c r="A632" s="1"/>
      <c r="B632" s="1"/>
      <c r="C632" s="1"/>
      <c r="D632" s="1"/>
      <c r="E632" s="1"/>
      <c r="F632" s="1"/>
      <c r="G632" s="1"/>
      <c r="H632" s="1"/>
      <c r="I632" s="1"/>
      <c r="J632" s="1"/>
      <c r="K632" s="1"/>
      <c r="L632" s="1"/>
      <c r="M632" s="1"/>
    </row>
    <row r="633" spans="1:13" ht="14.25">
      <c r="A633" s="1"/>
      <c r="B633" s="1"/>
      <c r="C633" s="1"/>
      <c r="D633" s="1"/>
      <c r="E633" s="1"/>
      <c r="F633" s="1"/>
      <c r="G633" s="1"/>
      <c r="H633" s="1"/>
      <c r="I633" s="1"/>
      <c r="J633" s="1"/>
      <c r="K633" s="1"/>
      <c r="L633" s="1"/>
      <c r="M633" s="1"/>
    </row>
    <row r="634" spans="1:13" ht="14.25">
      <c r="A634" s="1"/>
      <c r="B634" s="1"/>
      <c r="C634" s="1"/>
      <c r="D634" s="1"/>
      <c r="E634" s="1"/>
      <c r="F634" s="1"/>
      <c r="G634" s="1"/>
      <c r="H634" s="1"/>
      <c r="I634" s="1"/>
      <c r="J634" s="1"/>
      <c r="K634" s="1"/>
      <c r="L634" s="1"/>
      <c r="M634" s="1"/>
    </row>
    <row r="635" spans="1:13" ht="14.25">
      <c r="A635" s="1"/>
      <c r="B635" s="1"/>
      <c r="C635" s="1"/>
      <c r="D635" s="1"/>
      <c r="E635" s="1"/>
      <c r="F635" s="1"/>
      <c r="G635" s="1"/>
      <c r="H635" s="1"/>
      <c r="I635" s="1"/>
      <c r="J635" s="1"/>
      <c r="K635" s="1"/>
      <c r="L635" s="1"/>
      <c r="M635" s="1"/>
    </row>
    <row r="636" spans="1:13" ht="14.25">
      <c r="A636" s="1"/>
      <c r="B636" s="1"/>
      <c r="C636" s="1"/>
      <c r="D636" s="1"/>
      <c r="E636" s="1"/>
      <c r="F636" s="1"/>
      <c r="G636" s="1"/>
      <c r="H636" s="1"/>
      <c r="I636" s="1"/>
      <c r="J636" s="1"/>
      <c r="K636" s="1"/>
      <c r="L636" s="1"/>
      <c r="M636" s="1"/>
    </row>
    <row r="637" spans="1:13" ht="14.25">
      <c r="A637" s="1"/>
      <c r="B637" s="1"/>
      <c r="C637" s="1"/>
      <c r="D637" s="1"/>
      <c r="E637" s="1"/>
      <c r="F637" s="1"/>
      <c r="G637" s="1"/>
      <c r="H637" s="1"/>
      <c r="I637" s="1"/>
      <c r="J637" s="1"/>
      <c r="K637" s="1"/>
      <c r="L637" s="1"/>
      <c r="M637" s="1"/>
    </row>
    <row r="638" spans="1:13" ht="14.25">
      <c r="A638" s="1"/>
      <c r="B638" s="1"/>
      <c r="C638" s="1"/>
      <c r="D638" s="1"/>
      <c r="E638" s="1"/>
      <c r="F638" s="1"/>
      <c r="G638" s="1"/>
      <c r="H638" s="1"/>
      <c r="I638" s="1"/>
      <c r="J638" s="1"/>
      <c r="K638" s="1"/>
      <c r="L638" s="1"/>
      <c r="M638" s="1"/>
    </row>
    <row r="639" spans="1:13" ht="14.25">
      <c r="A639" s="1"/>
      <c r="B639" s="1"/>
      <c r="C639" s="1"/>
      <c r="D639" s="1"/>
      <c r="E639" s="1"/>
      <c r="F639" s="1"/>
      <c r="G639" s="1"/>
      <c r="H639" s="1"/>
      <c r="I639" s="1"/>
      <c r="J639" s="1"/>
      <c r="K639" s="1"/>
      <c r="L639" s="1"/>
      <c r="M639" s="1"/>
    </row>
    <row r="640" spans="1:13" ht="14.25">
      <c r="A640" s="1"/>
      <c r="B640" s="1"/>
      <c r="C640" s="1"/>
      <c r="D640" s="1"/>
      <c r="E640" s="1"/>
      <c r="F640" s="1"/>
      <c r="G640" s="1"/>
      <c r="H640" s="1"/>
      <c r="I640" s="1"/>
      <c r="J640" s="1"/>
      <c r="K640" s="1"/>
      <c r="L640" s="1"/>
      <c r="M640" s="1"/>
    </row>
    <row r="641" spans="1:13" ht="14.25">
      <c r="A641" s="1"/>
      <c r="B641" s="1"/>
      <c r="C641" s="1"/>
      <c r="D641" s="1"/>
      <c r="E641" s="1"/>
      <c r="F641" s="1"/>
      <c r="G641" s="1"/>
      <c r="H641" s="1"/>
      <c r="I641" s="1"/>
      <c r="J641" s="1"/>
      <c r="K641" s="1"/>
      <c r="L641" s="1"/>
      <c r="M641" s="1"/>
    </row>
    <row r="642" spans="1:13" ht="14.25">
      <c r="A642" s="1"/>
      <c r="B642" s="1"/>
      <c r="C642" s="1"/>
      <c r="D642" s="1"/>
      <c r="E642" s="1"/>
      <c r="F642" s="1"/>
      <c r="G642" s="1"/>
      <c r="H642" s="1"/>
      <c r="I642" s="1"/>
      <c r="J642" s="1"/>
      <c r="K642" s="1"/>
      <c r="L642" s="1"/>
      <c r="M642" s="1"/>
    </row>
    <row r="643" spans="1:13" ht="14.25">
      <c r="A643" s="1"/>
      <c r="B643" s="1"/>
      <c r="C643" s="1"/>
      <c r="D643" s="1"/>
      <c r="E643" s="1"/>
      <c r="F643" s="1"/>
      <c r="G643" s="1"/>
      <c r="H643" s="1"/>
      <c r="I643" s="1"/>
      <c r="J643" s="1"/>
      <c r="K643" s="1"/>
      <c r="L643" s="1"/>
      <c r="M643" s="1"/>
    </row>
    <row r="644" spans="1:13" ht="14.25">
      <c r="A644" s="1"/>
      <c r="B644" s="1"/>
      <c r="C644" s="1"/>
      <c r="D644" s="1"/>
      <c r="E644" s="1"/>
      <c r="F644" s="1"/>
      <c r="G644" s="1"/>
      <c r="H644" s="1"/>
      <c r="I644" s="1"/>
      <c r="J644" s="1"/>
      <c r="K644" s="1"/>
      <c r="L644" s="1"/>
      <c r="M644" s="1"/>
    </row>
    <row r="645" spans="1:13" ht="14.25">
      <c r="A645" s="1"/>
      <c r="B645" s="1"/>
      <c r="C645" s="1"/>
      <c r="D645" s="1"/>
      <c r="E645" s="1"/>
      <c r="F645" s="1"/>
      <c r="G645" s="1"/>
      <c r="H645" s="1"/>
      <c r="I645" s="1"/>
      <c r="J645" s="1"/>
      <c r="K645" s="1"/>
      <c r="L645" s="1"/>
      <c r="M645" s="1"/>
    </row>
    <row r="646" spans="1:13" ht="14.25">
      <c r="A646" s="1"/>
      <c r="B646" s="1"/>
      <c r="C646" s="1"/>
      <c r="D646" s="1"/>
      <c r="E646" s="1"/>
      <c r="F646" s="1"/>
      <c r="G646" s="1"/>
      <c r="H646" s="1"/>
      <c r="I646" s="1"/>
      <c r="J646" s="1"/>
      <c r="K646" s="1"/>
      <c r="L646" s="1"/>
      <c r="M646" s="1"/>
    </row>
    <row r="647" spans="1:13" ht="14.25">
      <c r="A647" s="1"/>
      <c r="B647" s="1"/>
      <c r="C647" s="1"/>
      <c r="D647" s="1"/>
      <c r="E647" s="1"/>
      <c r="F647" s="1"/>
      <c r="G647" s="1"/>
      <c r="H647" s="1"/>
      <c r="I647" s="1"/>
      <c r="J647" s="1"/>
      <c r="K647" s="1"/>
      <c r="L647" s="1"/>
      <c r="M647" s="1"/>
    </row>
    <row r="648" spans="1:13" ht="14.25">
      <c r="A648" s="1"/>
      <c r="B648" s="1"/>
      <c r="C648" s="1"/>
      <c r="D648" s="1"/>
      <c r="E648" s="1"/>
      <c r="F648" s="1"/>
      <c r="G648" s="1"/>
      <c r="H648" s="1"/>
      <c r="I648" s="1"/>
      <c r="J648" s="1"/>
      <c r="K648" s="1"/>
      <c r="L648" s="1"/>
      <c r="M648" s="1"/>
    </row>
    <row r="649" spans="1:13" ht="14.25">
      <c r="A649" s="1"/>
      <c r="B649" s="1"/>
      <c r="C649" s="1"/>
      <c r="D649" s="1"/>
      <c r="E649" s="1"/>
      <c r="F649" s="1"/>
      <c r="G649" s="1"/>
      <c r="H649" s="1"/>
      <c r="I649" s="1"/>
      <c r="J649" s="1"/>
      <c r="K649" s="1"/>
      <c r="L649" s="1"/>
      <c r="M649" s="1"/>
    </row>
    <row r="650" spans="1:13" ht="14.25">
      <c r="A650" s="1"/>
      <c r="B650" s="1"/>
      <c r="C650" s="1"/>
      <c r="D650" s="1"/>
      <c r="E650" s="1"/>
      <c r="F650" s="1"/>
      <c r="G650" s="1"/>
      <c r="H650" s="1"/>
      <c r="I650" s="1"/>
      <c r="J650" s="1"/>
      <c r="K650" s="1"/>
      <c r="L650" s="1"/>
      <c r="M650" s="1"/>
    </row>
    <row r="651" spans="1:13" ht="14.25">
      <c r="A651" s="1"/>
      <c r="B651" s="1"/>
      <c r="C651" s="1"/>
      <c r="D651" s="1"/>
      <c r="E651" s="1"/>
      <c r="F651" s="1"/>
      <c r="G651" s="1"/>
      <c r="H651" s="1"/>
      <c r="I651" s="1"/>
      <c r="J651" s="1"/>
      <c r="K651" s="1"/>
      <c r="L651" s="1"/>
      <c r="M651" s="1"/>
    </row>
    <row r="652" spans="1:13" ht="14.25">
      <c r="A652" s="1"/>
      <c r="B652" s="1"/>
      <c r="C652" s="1"/>
      <c r="D652" s="1"/>
      <c r="E652" s="1"/>
      <c r="F652" s="1"/>
      <c r="G652" s="1"/>
      <c r="H652" s="1"/>
      <c r="I652" s="1"/>
      <c r="J652" s="1"/>
      <c r="K652" s="1"/>
      <c r="L652" s="1"/>
      <c r="M652" s="1"/>
    </row>
    <row r="653" spans="1:13" ht="14.25">
      <c r="A653" s="1"/>
      <c r="B653" s="1"/>
      <c r="C653" s="1"/>
      <c r="D653" s="1"/>
      <c r="E653" s="1"/>
      <c r="F653" s="1"/>
      <c r="G653" s="1"/>
      <c r="H653" s="1"/>
      <c r="I653" s="1"/>
      <c r="J653" s="1"/>
      <c r="K653" s="1"/>
      <c r="L653" s="1"/>
      <c r="M653" s="1"/>
    </row>
    <row r="654" spans="1:13" ht="14.25">
      <c r="A654" s="1"/>
      <c r="B654" s="1"/>
      <c r="C654" s="1"/>
      <c r="D654" s="1"/>
      <c r="E654" s="1"/>
      <c r="F654" s="1"/>
      <c r="G654" s="1"/>
      <c r="H654" s="1"/>
      <c r="I654" s="1"/>
      <c r="J654" s="1"/>
      <c r="K654" s="1"/>
      <c r="L654" s="1"/>
      <c r="M654" s="1"/>
    </row>
    <row r="655" spans="1:13" ht="14.25">
      <c r="A655" s="1"/>
      <c r="B655" s="1"/>
      <c r="C655" s="1"/>
      <c r="D655" s="1"/>
      <c r="E655" s="1"/>
      <c r="F655" s="1"/>
      <c r="G655" s="1"/>
      <c r="H655" s="1"/>
      <c r="I655" s="1"/>
      <c r="J655" s="1"/>
      <c r="K655" s="1"/>
      <c r="L655" s="1"/>
      <c r="M655" s="1"/>
    </row>
    <row r="656" spans="1:13" ht="14.25">
      <c r="A656" s="1"/>
      <c r="B656" s="1"/>
      <c r="C656" s="1"/>
      <c r="D656" s="1"/>
      <c r="E656" s="1"/>
      <c r="F656" s="1"/>
      <c r="G656" s="1"/>
      <c r="H656" s="1"/>
      <c r="I656" s="1"/>
      <c r="J656" s="1"/>
      <c r="K656" s="1"/>
      <c r="L656" s="1"/>
      <c r="M656" s="1"/>
    </row>
    <row r="657" spans="1:13" ht="14.25">
      <c r="A657" s="1"/>
      <c r="B657" s="1"/>
      <c r="C657" s="1"/>
      <c r="D657" s="1"/>
      <c r="E657" s="1"/>
      <c r="F657" s="1"/>
      <c r="G657" s="1"/>
      <c r="H657" s="1"/>
      <c r="I657" s="1"/>
      <c r="J657" s="1"/>
      <c r="K657" s="1"/>
      <c r="L657" s="1"/>
      <c r="M657" s="1"/>
    </row>
    <row r="658" spans="1:13" ht="14.25">
      <c r="A658" s="1"/>
      <c r="B658" s="1"/>
      <c r="C658" s="1"/>
      <c r="D658" s="1"/>
      <c r="E658" s="1"/>
      <c r="F658" s="1"/>
      <c r="G658" s="1"/>
      <c r="H658" s="1"/>
      <c r="I658" s="1"/>
      <c r="J658" s="1"/>
      <c r="K658" s="1"/>
      <c r="L658" s="1"/>
      <c r="M658" s="1"/>
    </row>
    <row r="659" spans="1:13" ht="14.25">
      <c r="A659" s="1"/>
      <c r="B659" s="1"/>
      <c r="C659" s="1"/>
      <c r="D659" s="1"/>
      <c r="E659" s="1"/>
      <c r="F659" s="1"/>
      <c r="G659" s="1"/>
      <c r="H659" s="1"/>
      <c r="I659" s="1"/>
      <c r="J659" s="1"/>
      <c r="K659" s="1"/>
      <c r="L659" s="1"/>
      <c r="M659" s="1"/>
    </row>
    <row r="660" spans="1:13" ht="14.25">
      <c r="A660" s="1"/>
      <c r="B660" s="1"/>
      <c r="C660" s="1"/>
      <c r="D660" s="1"/>
      <c r="E660" s="1"/>
      <c r="F660" s="1"/>
      <c r="G660" s="1"/>
      <c r="H660" s="1"/>
      <c r="I660" s="1"/>
      <c r="J660" s="1"/>
      <c r="K660" s="1"/>
      <c r="L660" s="1"/>
      <c r="M660" s="1"/>
    </row>
    <row r="661" spans="1:13" ht="14.25">
      <c r="A661" s="1"/>
      <c r="B661" s="1"/>
      <c r="C661" s="1"/>
      <c r="D661" s="1"/>
      <c r="E661" s="1"/>
      <c r="F661" s="1"/>
      <c r="G661" s="1"/>
      <c r="H661" s="1"/>
      <c r="I661" s="1"/>
      <c r="J661" s="1"/>
      <c r="K661" s="1"/>
      <c r="L661" s="1"/>
      <c r="M661" s="1"/>
    </row>
    <row r="662" spans="1:13" ht="14.25">
      <c r="A662" s="1"/>
      <c r="B662" s="1"/>
      <c r="C662" s="1"/>
      <c r="D662" s="1"/>
      <c r="E662" s="1"/>
      <c r="F662" s="1"/>
      <c r="G662" s="1"/>
      <c r="H662" s="1"/>
      <c r="I662" s="1"/>
      <c r="J662" s="1"/>
      <c r="K662" s="1"/>
      <c r="L662" s="1"/>
      <c r="M662" s="1"/>
    </row>
    <row r="663" spans="1:13" ht="14.25">
      <c r="A663" s="1"/>
      <c r="B663" s="1"/>
      <c r="C663" s="1"/>
      <c r="D663" s="1"/>
      <c r="E663" s="1"/>
      <c r="F663" s="1"/>
      <c r="G663" s="1"/>
      <c r="H663" s="1"/>
      <c r="I663" s="1"/>
      <c r="J663" s="1"/>
      <c r="K663" s="1"/>
      <c r="L663" s="1"/>
      <c r="M663" s="1"/>
    </row>
    <row r="664" spans="1:13" ht="14.25">
      <c r="A664" s="1"/>
      <c r="B664" s="1"/>
      <c r="C664" s="1"/>
      <c r="D664" s="1"/>
      <c r="E664" s="1"/>
      <c r="F664" s="1"/>
      <c r="G664" s="1"/>
      <c r="H664" s="1"/>
      <c r="I664" s="1"/>
      <c r="J664" s="1"/>
      <c r="K664" s="1"/>
      <c r="L664" s="1"/>
      <c r="M664" s="1"/>
    </row>
    <row r="665" spans="1:13" ht="14.25">
      <c r="A665" s="1"/>
      <c r="B665" s="1"/>
      <c r="C665" s="1"/>
      <c r="D665" s="1"/>
      <c r="E665" s="1"/>
      <c r="F665" s="1"/>
      <c r="G665" s="1"/>
      <c r="H665" s="1"/>
      <c r="I665" s="1"/>
      <c r="J665" s="1"/>
      <c r="K665" s="1"/>
      <c r="L665" s="1"/>
      <c r="M665" s="1"/>
    </row>
    <row r="666" spans="1:13" ht="14.25">
      <c r="A666" s="1"/>
      <c r="B666" s="1"/>
      <c r="C666" s="1"/>
      <c r="D666" s="1"/>
      <c r="E666" s="1"/>
      <c r="F666" s="1"/>
      <c r="G666" s="1"/>
      <c r="H666" s="1"/>
      <c r="I666" s="1"/>
      <c r="J666" s="1"/>
      <c r="K666" s="1"/>
      <c r="L666" s="1"/>
      <c r="M666" s="1"/>
    </row>
    <row r="667" spans="1:13" ht="14.25">
      <c r="A667" s="1"/>
      <c r="B667" s="1"/>
      <c r="C667" s="1"/>
      <c r="D667" s="1"/>
      <c r="E667" s="1"/>
      <c r="F667" s="1"/>
      <c r="G667" s="1"/>
      <c r="H667" s="1"/>
      <c r="I667" s="1"/>
      <c r="J667" s="1"/>
      <c r="K667" s="1"/>
      <c r="L667" s="1"/>
      <c r="M667" s="1"/>
    </row>
    <row r="668" spans="1:13" ht="14.25">
      <c r="A668" s="1"/>
      <c r="B668" s="1"/>
      <c r="C668" s="1"/>
      <c r="D668" s="1"/>
      <c r="E668" s="1"/>
      <c r="F668" s="1"/>
      <c r="G668" s="1"/>
      <c r="H668" s="1"/>
      <c r="I668" s="1"/>
      <c r="J668" s="1"/>
      <c r="K668" s="1"/>
      <c r="L668" s="1"/>
      <c r="M668" s="1"/>
    </row>
    <row r="669" spans="1:13" ht="14.25">
      <c r="A669" s="1"/>
      <c r="B669" s="1"/>
      <c r="C669" s="1"/>
      <c r="D669" s="1"/>
      <c r="E669" s="1"/>
      <c r="F669" s="1"/>
      <c r="G669" s="1"/>
      <c r="H669" s="1"/>
      <c r="I669" s="1"/>
      <c r="J669" s="1"/>
      <c r="K669" s="1"/>
      <c r="L669" s="1"/>
      <c r="M669" s="1"/>
    </row>
    <row r="670" spans="1:13" ht="14.25">
      <c r="A670" s="1"/>
      <c r="B670" s="1"/>
      <c r="C670" s="1"/>
      <c r="D670" s="1"/>
      <c r="E670" s="1"/>
      <c r="F670" s="1"/>
      <c r="G670" s="1"/>
      <c r="H670" s="1"/>
      <c r="I670" s="1"/>
      <c r="J670" s="1"/>
      <c r="K670" s="1"/>
      <c r="L670" s="1"/>
      <c r="M670" s="1"/>
    </row>
    <row r="671" spans="1:13" ht="14.25">
      <c r="A671" s="1"/>
      <c r="B671" s="1"/>
      <c r="C671" s="1"/>
      <c r="D671" s="1"/>
      <c r="E671" s="1"/>
      <c r="F671" s="1"/>
      <c r="G671" s="1"/>
      <c r="H671" s="1"/>
      <c r="I671" s="1"/>
      <c r="J671" s="1"/>
      <c r="K671" s="1"/>
      <c r="L671" s="1"/>
      <c r="M671" s="1"/>
    </row>
    <row r="672" spans="1:13" ht="14.25">
      <c r="A672" s="1"/>
      <c r="B672" s="1"/>
      <c r="C672" s="1"/>
      <c r="D672" s="1"/>
      <c r="E672" s="1"/>
      <c r="F672" s="1"/>
      <c r="G672" s="1"/>
      <c r="H672" s="1"/>
      <c r="I672" s="1"/>
      <c r="J672" s="1"/>
      <c r="K672" s="1"/>
      <c r="L672" s="1"/>
      <c r="M672" s="1"/>
    </row>
    <row r="673" spans="1:13" ht="14.25">
      <c r="A673" s="1"/>
      <c r="B673" s="1"/>
      <c r="C673" s="1"/>
      <c r="D673" s="1"/>
      <c r="E673" s="1"/>
      <c r="F673" s="1"/>
      <c r="G673" s="1"/>
      <c r="H673" s="1"/>
      <c r="I673" s="1"/>
      <c r="J673" s="1"/>
      <c r="K673" s="1"/>
      <c r="L673" s="1"/>
      <c r="M673" s="1"/>
    </row>
    <row r="674" spans="1:13" ht="14.25">
      <c r="A674" s="1"/>
      <c r="B674" s="1"/>
      <c r="C674" s="1"/>
      <c r="D674" s="1"/>
      <c r="E674" s="1"/>
      <c r="F674" s="1"/>
      <c r="G674" s="1"/>
      <c r="H674" s="1"/>
      <c r="I674" s="1"/>
      <c r="J674" s="1"/>
      <c r="K674" s="1"/>
      <c r="L674" s="1"/>
      <c r="M674" s="1"/>
    </row>
    <row r="675" spans="1:13" ht="14.25">
      <c r="A675" s="1"/>
      <c r="B675" s="1"/>
      <c r="C675" s="1"/>
      <c r="D675" s="1"/>
      <c r="E675" s="1"/>
      <c r="F675" s="1"/>
      <c r="G675" s="1"/>
      <c r="H675" s="1"/>
      <c r="I675" s="1"/>
      <c r="J675" s="1"/>
      <c r="K675" s="1"/>
      <c r="L675" s="1"/>
      <c r="M675" s="1"/>
    </row>
    <row r="676" spans="1:13" ht="14.25">
      <c r="A676" s="1"/>
      <c r="B676" s="1"/>
      <c r="C676" s="1"/>
      <c r="D676" s="1"/>
      <c r="E676" s="1"/>
      <c r="F676" s="1"/>
      <c r="G676" s="1"/>
      <c r="H676" s="1"/>
      <c r="I676" s="1"/>
      <c r="J676" s="1"/>
      <c r="K676" s="1"/>
      <c r="L676" s="1"/>
      <c r="M676" s="1"/>
    </row>
    <row r="677" spans="1:13" ht="14.25">
      <c r="A677" s="1"/>
      <c r="B677" s="1"/>
      <c r="C677" s="1"/>
      <c r="D677" s="1"/>
      <c r="E677" s="1"/>
      <c r="F677" s="1"/>
      <c r="G677" s="1"/>
      <c r="H677" s="1"/>
      <c r="I677" s="1"/>
      <c r="J677" s="1"/>
      <c r="K677" s="1"/>
      <c r="L677" s="1"/>
      <c r="M677" s="1"/>
    </row>
    <row r="678" spans="1:13" ht="14.25">
      <c r="A678" s="1"/>
      <c r="B678" s="1"/>
      <c r="C678" s="1"/>
      <c r="D678" s="1"/>
      <c r="E678" s="1"/>
      <c r="F678" s="1"/>
      <c r="G678" s="1"/>
      <c r="H678" s="1"/>
      <c r="I678" s="1"/>
      <c r="J678" s="1"/>
      <c r="K678" s="1"/>
      <c r="L678" s="1"/>
      <c r="M678" s="1"/>
    </row>
    <row r="679" spans="1:13" ht="14.25">
      <c r="A679" s="1"/>
      <c r="B679" s="1"/>
      <c r="C679" s="1"/>
      <c r="D679" s="1"/>
      <c r="E679" s="1"/>
      <c r="F679" s="1"/>
      <c r="G679" s="1"/>
      <c r="H679" s="1"/>
      <c r="I679" s="1"/>
      <c r="J679" s="1"/>
      <c r="K679" s="1"/>
      <c r="L679" s="1"/>
      <c r="M679" s="1"/>
    </row>
    <row r="680" spans="1:13" ht="14.25">
      <c r="A680" s="1"/>
      <c r="B680" s="1"/>
      <c r="C680" s="1"/>
      <c r="D680" s="1"/>
      <c r="E680" s="1"/>
      <c r="F680" s="1"/>
      <c r="G680" s="1"/>
      <c r="H680" s="1"/>
      <c r="I680" s="1"/>
      <c r="J680" s="1"/>
      <c r="K680" s="1"/>
      <c r="L680" s="1"/>
      <c r="M680" s="1"/>
    </row>
    <row r="681" spans="1:13" ht="14.25">
      <c r="A681" s="1"/>
      <c r="B681" s="1"/>
      <c r="C681" s="1"/>
      <c r="D681" s="1"/>
      <c r="E681" s="1"/>
      <c r="F681" s="1"/>
      <c r="G681" s="1"/>
      <c r="H681" s="1"/>
      <c r="I681" s="1"/>
      <c r="J681" s="1"/>
      <c r="K681" s="1"/>
      <c r="L681" s="1"/>
      <c r="M681" s="1"/>
    </row>
    <row r="682" spans="1:13" ht="14.25">
      <c r="A682" s="1"/>
      <c r="B682" s="1"/>
      <c r="C682" s="1"/>
      <c r="D682" s="1"/>
      <c r="E682" s="1"/>
      <c r="F682" s="1"/>
      <c r="G682" s="1"/>
      <c r="H682" s="1"/>
      <c r="I682" s="1"/>
      <c r="J682" s="1"/>
      <c r="K682" s="1"/>
      <c r="L682" s="1"/>
      <c r="M682" s="1"/>
    </row>
    <row r="683" spans="1:13" ht="14.25">
      <c r="A683" s="1"/>
      <c r="B683" s="1"/>
      <c r="C683" s="1"/>
      <c r="D683" s="1"/>
      <c r="E683" s="1"/>
      <c r="F683" s="1"/>
      <c r="G683" s="1"/>
      <c r="H683" s="1"/>
      <c r="I683" s="1"/>
      <c r="J683" s="1"/>
      <c r="K683" s="1"/>
      <c r="L683" s="1"/>
      <c r="M683" s="1"/>
    </row>
    <row r="684" spans="1:13" ht="14.25">
      <c r="A684" s="1"/>
      <c r="B684" s="1"/>
      <c r="C684" s="1"/>
      <c r="D684" s="1"/>
      <c r="E684" s="1"/>
      <c r="F684" s="1"/>
      <c r="G684" s="1"/>
      <c r="H684" s="1"/>
      <c r="I684" s="1"/>
      <c r="J684" s="1"/>
      <c r="K684" s="1"/>
      <c r="L684" s="1"/>
      <c r="M684" s="1"/>
    </row>
    <row r="685" spans="1:13" ht="14.25">
      <c r="A685" s="1"/>
      <c r="B685" s="1"/>
      <c r="C685" s="1"/>
      <c r="D685" s="1"/>
      <c r="E685" s="1"/>
      <c r="F685" s="1"/>
      <c r="G685" s="1"/>
      <c r="H685" s="1"/>
      <c r="I685" s="1"/>
      <c r="J685" s="1"/>
      <c r="K685" s="1"/>
      <c r="L685" s="1"/>
      <c r="M685" s="1"/>
    </row>
    <row r="686" spans="1:13" ht="14.25">
      <c r="A686" s="1"/>
      <c r="B686" s="1"/>
      <c r="C686" s="1"/>
      <c r="D686" s="1"/>
      <c r="E686" s="1"/>
      <c r="F686" s="1"/>
      <c r="G686" s="1"/>
      <c r="H686" s="1"/>
      <c r="I686" s="1"/>
      <c r="J686" s="1"/>
      <c r="K686" s="1"/>
      <c r="L686" s="1"/>
      <c r="M686" s="1"/>
    </row>
    <row r="687" spans="1:13" ht="14.25">
      <c r="A687" s="1"/>
      <c r="B687" s="1"/>
      <c r="C687" s="1"/>
      <c r="D687" s="1"/>
      <c r="E687" s="1"/>
      <c r="F687" s="1"/>
      <c r="G687" s="1"/>
      <c r="H687" s="1"/>
      <c r="I687" s="1"/>
      <c r="J687" s="1"/>
      <c r="K687" s="1"/>
      <c r="L687" s="1"/>
      <c r="M687" s="1"/>
    </row>
    <row r="688" spans="1:13" ht="14.25">
      <c r="A688" s="1"/>
      <c r="B688" s="1"/>
      <c r="C688" s="1"/>
      <c r="D688" s="1"/>
      <c r="E688" s="1"/>
      <c r="F688" s="1"/>
      <c r="G688" s="1"/>
      <c r="H688" s="1"/>
      <c r="I688" s="1"/>
      <c r="J688" s="1"/>
      <c r="K688" s="1"/>
      <c r="L688" s="1"/>
      <c r="M688" s="1"/>
    </row>
    <row r="689" spans="1:13" ht="14.25">
      <c r="A689" s="1"/>
      <c r="B689" s="1"/>
      <c r="C689" s="1"/>
      <c r="D689" s="1"/>
      <c r="E689" s="1"/>
      <c r="F689" s="1"/>
      <c r="G689" s="1"/>
      <c r="H689" s="1"/>
      <c r="I689" s="1"/>
      <c r="J689" s="1"/>
      <c r="K689" s="1"/>
      <c r="L689" s="1"/>
      <c r="M689" s="1"/>
    </row>
    <row r="690" spans="1:13" ht="14.25">
      <c r="A690" s="1"/>
      <c r="B690" s="1"/>
      <c r="C690" s="1"/>
      <c r="D690" s="1"/>
      <c r="E690" s="1"/>
      <c r="F690" s="1"/>
      <c r="G690" s="1"/>
      <c r="H690" s="1"/>
      <c r="I690" s="1"/>
      <c r="J690" s="1"/>
      <c r="K690" s="1"/>
      <c r="L690" s="1"/>
      <c r="M690" s="1"/>
    </row>
    <row r="691" spans="1:13" ht="14.25">
      <c r="A691" s="1"/>
      <c r="B691" s="1"/>
      <c r="C691" s="1"/>
      <c r="D691" s="1"/>
      <c r="E691" s="1"/>
      <c r="F691" s="1"/>
      <c r="G691" s="1"/>
      <c r="H691" s="1"/>
      <c r="I691" s="1"/>
      <c r="J691" s="1"/>
      <c r="K691" s="1"/>
      <c r="L691" s="1"/>
      <c r="M691" s="1"/>
    </row>
    <row r="692" spans="1:13" ht="14.25">
      <c r="A692" s="1"/>
      <c r="B692" s="1"/>
      <c r="C692" s="1"/>
      <c r="D692" s="1"/>
      <c r="E692" s="1"/>
      <c r="F692" s="1"/>
      <c r="G692" s="1"/>
      <c r="H692" s="1"/>
      <c r="I692" s="1"/>
      <c r="J692" s="1"/>
      <c r="K692" s="1"/>
      <c r="L692" s="1"/>
      <c r="M692" s="1"/>
    </row>
    <row r="693" spans="1:13" ht="14.25">
      <c r="A693" s="1"/>
      <c r="B693" s="1"/>
      <c r="C693" s="1"/>
      <c r="D693" s="1"/>
      <c r="E693" s="1"/>
      <c r="F693" s="1"/>
      <c r="G693" s="1"/>
      <c r="H693" s="1"/>
      <c r="I693" s="1"/>
      <c r="J693" s="1"/>
      <c r="K693" s="1"/>
      <c r="L693" s="1"/>
      <c r="M693" s="1"/>
    </row>
    <row r="694" spans="1:13" ht="14.25">
      <c r="A694" s="1"/>
      <c r="B694" s="1"/>
      <c r="C694" s="1"/>
      <c r="D694" s="1"/>
      <c r="E694" s="1"/>
      <c r="F694" s="1"/>
      <c r="G694" s="1"/>
      <c r="H694" s="1"/>
      <c r="I694" s="1"/>
      <c r="J694" s="1"/>
      <c r="K694" s="1"/>
      <c r="L694" s="1"/>
      <c r="M694" s="1"/>
    </row>
    <row r="695" spans="1:13" ht="14.25">
      <c r="A695" s="1"/>
      <c r="B695" s="1"/>
      <c r="C695" s="1"/>
      <c r="D695" s="1"/>
      <c r="E695" s="1"/>
      <c r="F695" s="1"/>
      <c r="G695" s="1"/>
      <c r="H695" s="1"/>
      <c r="I695" s="1"/>
      <c r="J695" s="1"/>
      <c r="K695" s="1"/>
      <c r="L695" s="1"/>
      <c r="M695" s="1"/>
    </row>
    <row r="696" spans="1:13" ht="14.25">
      <c r="A696" s="1"/>
      <c r="B696" s="1"/>
      <c r="C696" s="1"/>
      <c r="D696" s="1"/>
      <c r="E696" s="1"/>
      <c r="F696" s="1"/>
      <c r="G696" s="1"/>
      <c r="H696" s="1"/>
      <c r="I696" s="1"/>
      <c r="J696" s="1"/>
      <c r="K696" s="1"/>
      <c r="L696" s="1"/>
      <c r="M696" s="1"/>
    </row>
    <row r="697" spans="1:13" ht="14.25">
      <c r="A697" s="1"/>
      <c r="B697" s="1"/>
      <c r="C697" s="1"/>
      <c r="D697" s="1"/>
      <c r="E697" s="1"/>
      <c r="F697" s="1"/>
      <c r="G697" s="1"/>
      <c r="H697" s="1"/>
      <c r="I697" s="1"/>
      <c r="J697" s="1"/>
      <c r="K697" s="1"/>
      <c r="L697" s="1"/>
      <c r="M697" s="1"/>
    </row>
    <row r="698" spans="1:13" ht="14.25">
      <c r="A698" s="1"/>
      <c r="B698" s="1"/>
      <c r="C698" s="1"/>
      <c r="D698" s="1"/>
      <c r="E698" s="1"/>
      <c r="F698" s="1"/>
      <c r="G698" s="1"/>
      <c r="H698" s="1"/>
      <c r="I698" s="1"/>
      <c r="J698" s="1"/>
      <c r="K698" s="1"/>
      <c r="L698" s="1"/>
      <c r="M698" s="1"/>
    </row>
    <row r="699" spans="1:13" ht="14.25">
      <c r="A699" s="1"/>
      <c r="B699" s="1"/>
      <c r="C699" s="1"/>
      <c r="D699" s="1"/>
      <c r="E699" s="1"/>
      <c r="F699" s="1"/>
      <c r="G699" s="1"/>
      <c r="H699" s="1"/>
      <c r="I699" s="1"/>
      <c r="J699" s="1"/>
      <c r="K699" s="1"/>
      <c r="L699" s="1"/>
      <c r="M699" s="1"/>
    </row>
    <row r="700" spans="1:13" ht="14.25">
      <c r="A700" s="1"/>
      <c r="B700" s="1"/>
      <c r="C700" s="1"/>
      <c r="D700" s="1"/>
      <c r="E700" s="1"/>
      <c r="F700" s="1"/>
      <c r="G700" s="1"/>
      <c r="H700" s="1"/>
      <c r="I700" s="1"/>
      <c r="J700" s="1"/>
      <c r="K700" s="1"/>
      <c r="L700" s="1"/>
      <c r="M700" s="1"/>
    </row>
    <row r="701" spans="1:13" ht="14.25">
      <c r="A701" s="1"/>
      <c r="B701" s="1"/>
      <c r="C701" s="1"/>
      <c r="D701" s="1"/>
      <c r="E701" s="1"/>
      <c r="F701" s="1"/>
      <c r="G701" s="1"/>
      <c r="H701" s="1"/>
      <c r="I701" s="1"/>
      <c r="J701" s="1"/>
      <c r="K701" s="1"/>
      <c r="L701" s="1"/>
      <c r="M701" s="1"/>
    </row>
    <row r="702" spans="1:13" ht="14.25">
      <c r="A702" s="1"/>
      <c r="B702" s="1"/>
      <c r="C702" s="1"/>
      <c r="D702" s="1"/>
      <c r="E702" s="1"/>
      <c r="F702" s="1"/>
      <c r="G702" s="1"/>
      <c r="H702" s="1"/>
      <c r="I702" s="1"/>
      <c r="J702" s="1"/>
      <c r="K702" s="1"/>
      <c r="L702" s="1"/>
      <c r="M702" s="1"/>
    </row>
    <row r="703" spans="1:13" ht="14.25">
      <c r="A703" s="1"/>
      <c r="B703" s="1"/>
      <c r="C703" s="1"/>
      <c r="D703" s="1"/>
      <c r="E703" s="1"/>
      <c r="F703" s="1"/>
      <c r="G703" s="1"/>
      <c r="H703" s="1"/>
      <c r="I703" s="1"/>
      <c r="J703" s="1"/>
      <c r="K703" s="1"/>
      <c r="L703" s="1"/>
      <c r="M703" s="1"/>
    </row>
    <row r="704" spans="1:13" ht="14.25">
      <c r="A704" s="1"/>
      <c r="B704" s="1"/>
      <c r="C704" s="1"/>
      <c r="D704" s="1"/>
      <c r="E704" s="1"/>
      <c r="F704" s="1"/>
      <c r="G704" s="1"/>
      <c r="H704" s="1"/>
      <c r="I704" s="1"/>
      <c r="J704" s="1"/>
      <c r="K704" s="1"/>
      <c r="L704" s="1"/>
      <c r="M704" s="1"/>
    </row>
    <row r="705" spans="1:13" ht="14.25">
      <c r="A705" s="1"/>
      <c r="B705" s="1"/>
      <c r="C705" s="1"/>
      <c r="D705" s="1"/>
      <c r="E705" s="1"/>
      <c r="F705" s="1"/>
      <c r="G705" s="1"/>
      <c r="H705" s="1"/>
      <c r="I705" s="1"/>
      <c r="J705" s="1"/>
      <c r="K705" s="1"/>
      <c r="L705" s="1"/>
      <c r="M705" s="1"/>
    </row>
    <row r="706" spans="1:13" ht="14.25">
      <c r="A706" s="1"/>
      <c r="B706" s="1"/>
      <c r="C706" s="1"/>
      <c r="D706" s="1"/>
      <c r="E706" s="1"/>
      <c r="F706" s="1"/>
      <c r="G706" s="1"/>
      <c r="H706" s="1"/>
      <c r="I706" s="1"/>
      <c r="J706" s="1"/>
      <c r="K706" s="1"/>
      <c r="L706" s="1"/>
      <c r="M706" s="1"/>
    </row>
    <row r="707" spans="1:13" ht="14.25">
      <c r="A707" s="1"/>
      <c r="B707" s="1"/>
      <c r="C707" s="1"/>
      <c r="D707" s="1"/>
      <c r="E707" s="1"/>
      <c r="F707" s="1"/>
      <c r="G707" s="1"/>
      <c r="H707" s="1"/>
      <c r="I707" s="1"/>
      <c r="J707" s="1"/>
      <c r="K707" s="1"/>
      <c r="L707" s="1"/>
      <c r="M707" s="1"/>
    </row>
    <row r="708" spans="1:13" ht="14.25">
      <c r="A708" s="1"/>
      <c r="B708" s="1"/>
      <c r="C708" s="1"/>
      <c r="D708" s="1"/>
      <c r="E708" s="1"/>
      <c r="F708" s="1"/>
      <c r="G708" s="1"/>
      <c r="H708" s="1"/>
      <c r="I708" s="1"/>
      <c r="J708" s="1"/>
      <c r="K708" s="1"/>
      <c r="L708" s="1"/>
      <c r="M708" s="1"/>
    </row>
    <row r="709" spans="1:13" ht="14.25">
      <c r="A709" s="1"/>
      <c r="B709" s="1"/>
      <c r="C709" s="1"/>
      <c r="D709" s="1"/>
      <c r="E709" s="1"/>
      <c r="F709" s="1"/>
      <c r="G709" s="1"/>
      <c r="H709" s="1"/>
      <c r="I709" s="1"/>
      <c r="J709" s="1"/>
      <c r="K709" s="1"/>
      <c r="L709" s="1"/>
      <c r="M709" s="1"/>
    </row>
    <row r="710" spans="1:13" ht="14.25">
      <c r="A710" s="1"/>
      <c r="B710" s="1"/>
      <c r="C710" s="1"/>
      <c r="D710" s="1"/>
      <c r="E710" s="1"/>
      <c r="F710" s="1"/>
      <c r="G710" s="1"/>
      <c r="H710" s="1"/>
      <c r="I710" s="1"/>
      <c r="J710" s="1"/>
      <c r="K710" s="1"/>
      <c r="L710" s="1"/>
      <c r="M710" s="1"/>
    </row>
    <row r="711" spans="1:13" ht="14.25">
      <c r="A711" s="1"/>
      <c r="B711" s="1"/>
      <c r="C711" s="1"/>
      <c r="D711" s="1"/>
      <c r="E711" s="1"/>
      <c r="F711" s="1"/>
      <c r="G711" s="1"/>
      <c r="H711" s="1"/>
      <c r="I711" s="1"/>
      <c r="J711" s="1"/>
      <c r="K711" s="1"/>
      <c r="L711" s="1"/>
      <c r="M711" s="1"/>
    </row>
    <row r="712" spans="1:13" ht="14.25">
      <c r="A712" s="1"/>
      <c r="B712" s="1"/>
      <c r="C712" s="1"/>
      <c r="D712" s="1"/>
      <c r="E712" s="1"/>
      <c r="F712" s="1"/>
      <c r="G712" s="1"/>
      <c r="H712" s="1"/>
      <c r="I712" s="1"/>
      <c r="J712" s="1"/>
      <c r="K712" s="1"/>
      <c r="L712" s="1"/>
      <c r="M712" s="1"/>
    </row>
    <row r="713" spans="1:13" ht="14.25">
      <c r="A713" s="1"/>
      <c r="B713" s="1"/>
      <c r="C713" s="1"/>
      <c r="D713" s="1"/>
      <c r="E713" s="1"/>
      <c r="F713" s="1"/>
      <c r="G713" s="1"/>
      <c r="H713" s="1"/>
      <c r="I713" s="1"/>
      <c r="J713" s="1"/>
      <c r="K713" s="1"/>
      <c r="L713" s="1"/>
      <c r="M713" s="1"/>
    </row>
    <row r="714" spans="1:13" ht="14.25">
      <c r="A714" s="1"/>
      <c r="B714" s="1"/>
      <c r="C714" s="1"/>
      <c r="D714" s="1"/>
      <c r="E714" s="1"/>
      <c r="F714" s="1"/>
      <c r="G714" s="1"/>
      <c r="H714" s="1"/>
      <c r="I714" s="1"/>
      <c r="J714" s="1"/>
      <c r="K714" s="1"/>
      <c r="L714" s="1"/>
      <c r="M714" s="1"/>
    </row>
    <row r="715" spans="1:13" ht="14.25">
      <c r="A715" s="1"/>
      <c r="B715" s="1"/>
      <c r="C715" s="1"/>
      <c r="D715" s="1"/>
      <c r="E715" s="1"/>
      <c r="F715" s="1"/>
      <c r="G715" s="1"/>
      <c r="H715" s="1"/>
      <c r="I715" s="1"/>
      <c r="J715" s="1"/>
      <c r="K715" s="1"/>
      <c r="L715" s="1"/>
      <c r="M715" s="1"/>
    </row>
    <row r="716" spans="1:13" ht="14.25">
      <c r="A716" s="1"/>
      <c r="B716" s="1"/>
      <c r="C716" s="1"/>
      <c r="D716" s="1"/>
      <c r="E716" s="1"/>
      <c r="F716" s="1"/>
      <c r="G716" s="1"/>
      <c r="H716" s="1"/>
      <c r="I716" s="1"/>
      <c r="J716" s="1"/>
      <c r="K716" s="1"/>
      <c r="L716" s="1"/>
      <c r="M716" s="1"/>
    </row>
    <row r="717" spans="1:13" ht="14.25">
      <c r="A717" s="1"/>
      <c r="B717" s="1"/>
      <c r="C717" s="1"/>
      <c r="D717" s="1"/>
      <c r="E717" s="1"/>
      <c r="F717" s="1"/>
      <c r="G717" s="1"/>
      <c r="H717" s="1"/>
      <c r="I717" s="1"/>
      <c r="J717" s="1"/>
      <c r="K717" s="1"/>
      <c r="L717" s="1"/>
      <c r="M717" s="1"/>
    </row>
    <row r="718" spans="1:13" ht="14.25">
      <c r="A718" s="1"/>
      <c r="B718" s="1"/>
      <c r="C718" s="1"/>
      <c r="D718" s="1"/>
      <c r="E718" s="1"/>
      <c r="F718" s="1"/>
      <c r="G718" s="1"/>
      <c r="H718" s="1"/>
      <c r="I718" s="1"/>
      <c r="J718" s="1"/>
      <c r="K718" s="1"/>
      <c r="L718" s="1"/>
      <c r="M718" s="1"/>
    </row>
    <row r="719" spans="1:13" ht="14.25">
      <c r="A719" s="1"/>
      <c r="B719" s="1"/>
      <c r="C719" s="1"/>
      <c r="D719" s="1"/>
      <c r="E719" s="1"/>
      <c r="F719" s="1"/>
      <c r="G719" s="1"/>
      <c r="H719" s="1"/>
      <c r="I719" s="1"/>
      <c r="J719" s="1"/>
      <c r="K719" s="1"/>
      <c r="L719" s="1"/>
      <c r="M719" s="1"/>
    </row>
    <row r="720" spans="1:13" ht="14.25">
      <c r="A720" s="1"/>
      <c r="B720" s="1"/>
      <c r="C720" s="1"/>
      <c r="D720" s="1"/>
      <c r="E720" s="1"/>
      <c r="F720" s="1"/>
      <c r="G720" s="1"/>
      <c r="H720" s="1"/>
      <c r="I720" s="1"/>
      <c r="J720" s="1"/>
      <c r="K720" s="1"/>
      <c r="L720" s="1"/>
      <c r="M720" s="1"/>
    </row>
    <row r="721" spans="1:13" ht="14.25">
      <c r="A721" s="1"/>
      <c r="B721" s="1"/>
      <c r="C721" s="1"/>
      <c r="D721" s="1"/>
      <c r="E721" s="1"/>
      <c r="F721" s="1"/>
      <c r="G721" s="1"/>
      <c r="H721" s="1"/>
      <c r="I721" s="1"/>
      <c r="J721" s="1"/>
      <c r="K721" s="1"/>
      <c r="L721" s="1"/>
      <c r="M721" s="1"/>
    </row>
    <row r="722" spans="1:13" ht="14.25">
      <c r="A722" s="1"/>
      <c r="B722" s="1"/>
      <c r="C722" s="1"/>
      <c r="D722" s="1"/>
      <c r="E722" s="1"/>
      <c r="F722" s="1"/>
      <c r="G722" s="1"/>
      <c r="H722" s="1"/>
      <c r="I722" s="1"/>
      <c r="J722" s="1"/>
      <c r="K722" s="1"/>
      <c r="L722" s="1"/>
      <c r="M722" s="1"/>
    </row>
    <row r="723" spans="1:13" ht="14.25">
      <c r="A723" s="1"/>
      <c r="B723" s="1"/>
      <c r="C723" s="1"/>
      <c r="D723" s="1"/>
      <c r="E723" s="1"/>
      <c r="F723" s="1"/>
      <c r="G723" s="1"/>
      <c r="H723" s="1"/>
      <c r="I723" s="1"/>
      <c r="J723" s="1"/>
      <c r="K723" s="1"/>
      <c r="L723" s="1"/>
      <c r="M723" s="1"/>
    </row>
    <row r="724" spans="1:13" ht="14.25">
      <c r="A724" s="1"/>
      <c r="B724" s="1"/>
      <c r="C724" s="1"/>
      <c r="D724" s="1"/>
      <c r="E724" s="1"/>
      <c r="F724" s="1"/>
      <c r="G724" s="1"/>
      <c r="H724" s="1"/>
      <c r="I724" s="1"/>
      <c r="J724" s="1"/>
      <c r="K724" s="1"/>
      <c r="L724" s="1"/>
      <c r="M724" s="1"/>
    </row>
    <row r="725" spans="1:13" ht="14.25">
      <c r="A725" s="1"/>
      <c r="B725" s="1"/>
      <c r="C725" s="1"/>
      <c r="D725" s="1"/>
      <c r="E725" s="1"/>
      <c r="F725" s="1"/>
      <c r="G725" s="1"/>
      <c r="H725" s="1"/>
      <c r="I725" s="1"/>
      <c r="J725" s="1"/>
      <c r="K725" s="1"/>
      <c r="L725" s="1"/>
      <c r="M725" s="1"/>
    </row>
    <row r="726" spans="1:13" ht="14.25">
      <c r="A726" s="1"/>
      <c r="B726" s="1"/>
      <c r="C726" s="1"/>
      <c r="D726" s="1"/>
      <c r="E726" s="1"/>
      <c r="F726" s="1"/>
      <c r="G726" s="1"/>
      <c r="H726" s="1"/>
      <c r="I726" s="1"/>
      <c r="J726" s="1"/>
      <c r="K726" s="1"/>
      <c r="L726" s="1"/>
      <c r="M726" s="1"/>
    </row>
    <row r="727" spans="1:13" ht="14.25">
      <c r="A727" s="1"/>
      <c r="B727" s="1"/>
      <c r="C727" s="1"/>
      <c r="D727" s="1"/>
      <c r="E727" s="1"/>
      <c r="F727" s="1"/>
      <c r="G727" s="1"/>
      <c r="H727" s="1"/>
      <c r="I727" s="1"/>
      <c r="J727" s="1"/>
      <c r="K727" s="1"/>
      <c r="L727" s="1"/>
      <c r="M727" s="1"/>
    </row>
    <row r="728" spans="1:13" ht="14.25">
      <c r="A728" s="1"/>
      <c r="B728" s="1"/>
      <c r="C728" s="1"/>
      <c r="D728" s="1"/>
      <c r="E728" s="1"/>
      <c r="F728" s="1"/>
      <c r="G728" s="1"/>
      <c r="H728" s="1"/>
      <c r="I728" s="1"/>
      <c r="J728" s="1"/>
      <c r="K728" s="1"/>
      <c r="L728" s="1"/>
      <c r="M728" s="1"/>
    </row>
    <row r="729" spans="1:13" ht="14.25">
      <c r="A729" s="1"/>
      <c r="B729" s="1"/>
      <c r="C729" s="1"/>
      <c r="D729" s="1"/>
      <c r="E729" s="1"/>
      <c r="F729" s="1"/>
      <c r="G729" s="1"/>
      <c r="H729" s="1"/>
      <c r="I729" s="1"/>
      <c r="J729" s="1"/>
      <c r="K729" s="1"/>
      <c r="L729" s="1"/>
      <c r="M729" s="1"/>
    </row>
    <row r="730" spans="1:13" ht="14.25">
      <c r="A730" s="1"/>
      <c r="B730" s="1"/>
      <c r="C730" s="1"/>
      <c r="D730" s="1"/>
      <c r="E730" s="1"/>
      <c r="F730" s="1"/>
      <c r="G730" s="1"/>
      <c r="H730" s="1"/>
      <c r="I730" s="1"/>
      <c r="J730" s="1"/>
      <c r="K730" s="1"/>
      <c r="L730" s="1"/>
      <c r="M730" s="1"/>
    </row>
    <row r="731" spans="1:13" ht="14.25">
      <c r="A731" s="1"/>
      <c r="B731" s="1"/>
      <c r="C731" s="1"/>
      <c r="D731" s="1"/>
      <c r="E731" s="1"/>
      <c r="F731" s="1"/>
      <c r="G731" s="1"/>
      <c r="H731" s="1"/>
      <c r="I731" s="1"/>
      <c r="J731" s="1"/>
      <c r="K731" s="1"/>
      <c r="L731" s="1"/>
      <c r="M731" s="1"/>
    </row>
    <row r="732" spans="1:13" ht="14.25">
      <c r="A732" s="1"/>
      <c r="B732" s="1"/>
      <c r="C732" s="1"/>
      <c r="D732" s="1"/>
      <c r="E732" s="1"/>
      <c r="F732" s="1"/>
      <c r="G732" s="1"/>
      <c r="H732" s="1"/>
      <c r="I732" s="1"/>
      <c r="J732" s="1"/>
      <c r="K732" s="1"/>
      <c r="L732" s="1"/>
      <c r="M732" s="1"/>
    </row>
    <row r="733" spans="1:13" ht="14.25">
      <c r="A733" s="1"/>
      <c r="B733" s="1"/>
      <c r="C733" s="1"/>
      <c r="D733" s="1"/>
      <c r="E733" s="1"/>
      <c r="F733" s="1"/>
      <c r="G733" s="1"/>
      <c r="H733" s="1"/>
      <c r="I733" s="1"/>
      <c r="J733" s="1"/>
      <c r="K733" s="1"/>
      <c r="L733" s="1"/>
      <c r="M733" s="1"/>
    </row>
    <row r="734" spans="1:13" ht="14.25">
      <c r="A734" s="1"/>
      <c r="B734" s="1"/>
      <c r="C734" s="1"/>
      <c r="D734" s="1"/>
      <c r="E734" s="1"/>
      <c r="F734" s="1"/>
      <c r="G734" s="1"/>
      <c r="H734" s="1"/>
      <c r="I734" s="1"/>
      <c r="J734" s="1"/>
      <c r="K734" s="1"/>
      <c r="L734" s="1"/>
      <c r="M734" s="1"/>
    </row>
    <row r="735" spans="1:13" ht="14.25">
      <c r="A735" s="1"/>
      <c r="B735" s="1"/>
      <c r="C735" s="1"/>
      <c r="D735" s="1"/>
      <c r="E735" s="1"/>
      <c r="F735" s="1"/>
      <c r="G735" s="1"/>
      <c r="H735" s="1"/>
      <c r="I735" s="1"/>
      <c r="J735" s="1"/>
      <c r="K735" s="1"/>
      <c r="L735" s="1"/>
      <c r="M735" s="1"/>
    </row>
    <row r="736" spans="1:13" ht="14.25">
      <c r="A736" s="1"/>
      <c r="B736" s="1"/>
      <c r="C736" s="1"/>
      <c r="D736" s="1"/>
      <c r="E736" s="1"/>
      <c r="F736" s="1"/>
      <c r="G736" s="1"/>
      <c r="H736" s="1"/>
      <c r="I736" s="1"/>
      <c r="J736" s="1"/>
      <c r="K736" s="1"/>
      <c r="L736" s="1"/>
      <c r="M736" s="1"/>
    </row>
    <row r="737" spans="1:13" ht="14.25">
      <c r="A737" s="1"/>
      <c r="B737" s="1"/>
      <c r="C737" s="1"/>
      <c r="D737" s="1"/>
      <c r="E737" s="1"/>
      <c r="F737" s="1"/>
      <c r="G737" s="1"/>
      <c r="H737" s="1"/>
      <c r="I737" s="1"/>
      <c r="J737" s="1"/>
      <c r="K737" s="1"/>
      <c r="L737" s="1"/>
      <c r="M737" s="1"/>
    </row>
  </sheetData>
  <mergeCells count="14">
    <mergeCell ref="A7:J7"/>
    <mergeCell ref="B3:C3"/>
    <mergeCell ref="I3:J3"/>
    <mergeCell ref="B4:C4"/>
    <mergeCell ref="B5:C5"/>
    <mergeCell ref="I5:J5"/>
    <mergeCell ref="B12:J12"/>
    <mergeCell ref="A16:J16"/>
    <mergeCell ref="A8:J8"/>
    <mergeCell ref="B9:C9"/>
    <mergeCell ref="H9:J9"/>
    <mergeCell ref="B10:C10"/>
    <mergeCell ref="H10:J10"/>
    <mergeCell ref="B11:J11"/>
  </mergeCells>
  <phoneticPr fontId="1" type="noConversion"/>
  <pageMargins left="0.75" right="0.75" top="1" bottom="1" header="0.5" footer="0.5"/>
  <pageSetup paperSize="9" orientation="portrait" r:id="rId1"/>
  <headerFooter alignWithMargins="0">
    <oddHeader>&amp;RADISYS</oddHeader>
    <oddFooter>第 &amp;P 页，共 &amp;N 页</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P14"/>
  <sheetViews>
    <sheetView workbookViewId="0">
      <selection activeCell="B1" sqref="B1"/>
    </sheetView>
  </sheetViews>
  <sheetFormatPr defaultColWidth="9.875" defaultRowHeight="14.25"/>
  <cols>
    <col min="1" max="1" width="9.125" style="60" customWidth="1"/>
    <col min="2" max="2" width="16.125" style="60" customWidth="1"/>
    <col min="3" max="3" width="11" style="60" customWidth="1"/>
    <col min="4" max="4" width="13.125" style="60" customWidth="1"/>
    <col min="5" max="5" width="15.375" style="60" customWidth="1"/>
    <col min="6" max="6" width="11" style="60" customWidth="1"/>
    <col min="7" max="7" width="13.375" style="60" customWidth="1"/>
    <col min="8" max="8" width="11" style="60" customWidth="1"/>
    <col min="9" max="9" width="12.375" style="60" customWidth="1"/>
    <col min="10" max="10" width="14.5" style="60" customWidth="1"/>
    <col min="11" max="11" width="12" style="60" customWidth="1"/>
    <col min="12" max="12" width="13.875" style="60" customWidth="1"/>
    <col min="13" max="256" width="9.875" style="60"/>
    <col min="257" max="257" width="9.125" style="60" customWidth="1"/>
    <col min="258" max="258" width="16.125" style="60" customWidth="1"/>
    <col min="259" max="259" width="11" style="60" customWidth="1"/>
    <col min="260" max="260" width="13.125" style="60" customWidth="1"/>
    <col min="261" max="261" width="15.375" style="60" customWidth="1"/>
    <col min="262" max="262" width="11" style="60" customWidth="1"/>
    <col min="263" max="263" width="13.375" style="60" customWidth="1"/>
    <col min="264" max="264" width="11" style="60" customWidth="1"/>
    <col min="265" max="265" width="12.375" style="60" customWidth="1"/>
    <col min="266" max="266" width="14.5" style="60" customWidth="1"/>
    <col min="267" max="267" width="12" style="60" customWidth="1"/>
    <col min="268" max="268" width="13.875" style="60" customWidth="1"/>
    <col min="269" max="512" width="9.875" style="60"/>
    <col min="513" max="513" width="9.125" style="60" customWidth="1"/>
    <col min="514" max="514" width="16.125" style="60" customWidth="1"/>
    <col min="515" max="515" width="11" style="60" customWidth="1"/>
    <col min="516" max="516" width="13.125" style="60" customWidth="1"/>
    <col min="517" max="517" width="15.375" style="60" customWidth="1"/>
    <col min="518" max="518" width="11" style="60" customWidth="1"/>
    <col min="519" max="519" width="13.375" style="60" customWidth="1"/>
    <col min="520" max="520" width="11" style="60" customWidth="1"/>
    <col min="521" max="521" width="12.375" style="60" customWidth="1"/>
    <col min="522" max="522" width="14.5" style="60" customWidth="1"/>
    <col min="523" max="523" width="12" style="60" customWidth="1"/>
    <col min="524" max="524" width="13.875" style="60" customWidth="1"/>
    <col min="525" max="768" width="9.875" style="60"/>
    <col min="769" max="769" width="9.125" style="60" customWidth="1"/>
    <col min="770" max="770" width="16.125" style="60" customWidth="1"/>
    <col min="771" max="771" width="11" style="60" customWidth="1"/>
    <col min="772" max="772" width="13.125" style="60" customWidth="1"/>
    <col min="773" max="773" width="15.375" style="60" customWidth="1"/>
    <col min="774" max="774" width="11" style="60" customWidth="1"/>
    <col min="775" max="775" width="13.375" style="60" customWidth="1"/>
    <col min="776" max="776" width="11" style="60" customWidth="1"/>
    <col min="777" max="777" width="12.375" style="60" customWidth="1"/>
    <col min="778" max="778" width="14.5" style="60" customWidth="1"/>
    <col min="779" max="779" width="12" style="60" customWidth="1"/>
    <col min="780" max="780" width="13.875" style="60" customWidth="1"/>
    <col min="781" max="1024" width="9.875" style="60"/>
    <col min="1025" max="1025" width="9.125" style="60" customWidth="1"/>
    <col min="1026" max="1026" width="16.125" style="60" customWidth="1"/>
    <col min="1027" max="1027" width="11" style="60" customWidth="1"/>
    <col min="1028" max="1028" width="13.125" style="60" customWidth="1"/>
    <col min="1029" max="1029" width="15.375" style="60" customWidth="1"/>
    <col min="1030" max="1030" width="11" style="60" customWidth="1"/>
    <col min="1031" max="1031" width="13.375" style="60" customWidth="1"/>
    <col min="1032" max="1032" width="11" style="60" customWidth="1"/>
    <col min="1033" max="1033" width="12.375" style="60" customWidth="1"/>
    <col min="1034" max="1034" width="14.5" style="60" customWidth="1"/>
    <col min="1035" max="1035" width="12" style="60" customWidth="1"/>
    <col min="1036" max="1036" width="13.875" style="60" customWidth="1"/>
    <col min="1037" max="1280" width="9.875" style="60"/>
    <col min="1281" max="1281" width="9.125" style="60" customWidth="1"/>
    <col min="1282" max="1282" width="16.125" style="60" customWidth="1"/>
    <col min="1283" max="1283" width="11" style="60" customWidth="1"/>
    <col min="1284" max="1284" width="13.125" style="60" customWidth="1"/>
    <col min="1285" max="1285" width="15.375" style="60" customWidth="1"/>
    <col min="1286" max="1286" width="11" style="60" customWidth="1"/>
    <col min="1287" max="1287" width="13.375" style="60" customWidth="1"/>
    <col min="1288" max="1288" width="11" style="60" customWidth="1"/>
    <col min="1289" max="1289" width="12.375" style="60" customWidth="1"/>
    <col min="1290" max="1290" width="14.5" style="60" customWidth="1"/>
    <col min="1291" max="1291" width="12" style="60" customWidth="1"/>
    <col min="1292" max="1292" width="13.875" style="60" customWidth="1"/>
    <col min="1293" max="1536" width="9.875" style="60"/>
    <col min="1537" max="1537" width="9.125" style="60" customWidth="1"/>
    <col min="1538" max="1538" width="16.125" style="60" customWidth="1"/>
    <col min="1539" max="1539" width="11" style="60" customWidth="1"/>
    <col min="1540" max="1540" width="13.125" style="60" customWidth="1"/>
    <col min="1541" max="1541" width="15.375" style="60" customWidth="1"/>
    <col min="1542" max="1542" width="11" style="60" customWidth="1"/>
    <col min="1543" max="1543" width="13.375" style="60" customWidth="1"/>
    <col min="1544" max="1544" width="11" style="60" customWidth="1"/>
    <col min="1545" max="1545" width="12.375" style="60" customWidth="1"/>
    <col min="1546" max="1546" width="14.5" style="60" customWidth="1"/>
    <col min="1547" max="1547" width="12" style="60" customWidth="1"/>
    <col min="1548" max="1548" width="13.875" style="60" customWidth="1"/>
    <col min="1549" max="1792" width="9.875" style="60"/>
    <col min="1793" max="1793" width="9.125" style="60" customWidth="1"/>
    <col min="1794" max="1794" width="16.125" style="60" customWidth="1"/>
    <col min="1795" max="1795" width="11" style="60" customWidth="1"/>
    <col min="1796" max="1796" width="13.125" style="60" customWidth="1"/>
    <col min="1797" max="1797" width="15.375" style="60" customWidth="1"/>
    <col min="1798" max="1798" width="11" style="60" customWidth="1"/>
    <col min="1799" max="1799" width="13.375" style="60" customWidth="1"/>
    <col min="1800" max="1800" width="11" style="60" customWidth="1"/>
    <col min="1801" max="1801" width="12.375" style="60" customWidth="1"/>
    <col min="1802" max="1802" width="14.5" style="60" customWidth="1"/>
    <col min="1803" max="1803" width="12" style="60" customWidth="1"/>
    <col min="1804" max="1804" width="13.875" style="60" customWidth="1"/>
    <col min="1805" max="2048" width="9.875" style="60"/>
    <col min="2049" max="2049" width="9.125" style="60" customWidth="1"/>
    <col min="2050" max="2050" width="16.125" style="60" customWidth="1"/>
    <col min="2051" max="2051" width="11" style="60" customWidth="1"/>
    <col min="2052" max="2052" width="13.125" style="60" customWidth="1"/>
    <col min="2053" max="2053" width="15.375" style="60" customWidth="1"/>
    <col min="2054" max="2054" width="11" style="60" customWidth="1"/>
    <col min="2055" max="2055" width="13.375" style="60" customWidth="1"/>
    <col min="2056" max="2056" width="11" style="60" customWidth="1"/>
    <col min="2057" max="2057" width="12.375" style="60" customWidth="1"/>
    <col min="2058" max="2058" width="14.5" style="60" customWidth="1"/>
    <col min="2059" max="2059" width="12" style="60" customWidth="1"/>
    <col min="2060" max="2060" width="13.875" style="60" customWidth="1"/>
    <col min="2061" max="2304" width="9.875" style="60"/>
    <col min="2305" max="2305" width="9.125" style="60" customWidth="1"/>
    <col min="2306" max="2306" width="16.125" style="60" customWidth="1"/>
    <col min="2307" max="2307" width="11" style="60" customWidth="1"/>
    <col min="2308" max="2308" width="13.125" style="60" customWidth="1"/>
    <col min="2309" max="2309" width="15.375" style="60" customWidth="1"/>
    <col min="2310" max="2310" width="11" style="60" customWidth="1"/>
    <col min="2311" max="2311" width="13.375" style="60" customWidth="1"/>
    <col min="2312" max="2312" width="11" style="60" customWidth="1"/>
    <col min="2313" max="2313" width="12.375" style="60" customWidth="1"/>
    <col min="2314" max="2314" width="14.5" style="60" customWidth="1"/>
    <col min="2315" max="2315" width="12" style="60" customWidth="1"/>
    <col min="2316" max="2316" width="13.875" style="60" customWidth="1"/>
    <col min="2317" max="2560" width="9.875" style="60"/>
    <col min="2561" max="2561" width="9.125" style="60" customWidth="1"/>
    <col min="2562" max="2562" width="16.125" style="60" customWidth="1"/>
    <col min="2563" max="2563" width="11" style="60" customWidth="1"/>
    <col min="2564" max="2564" width="13.125" style="60" customWidth="1"/>
    <col min="2565" max="2565" width="15.375" style="60" customWidth="1"/>
    <col min="2566" max="2566" width="11" style="60" customWidth="1"/>
    <col min="2567" max="2567" width="13.375" style="60" customWidth="1"/>
    <col min="2568" max="2568" width="11" style="60" customWidth="1"/>
    <col min="2569" max="2569" width="12.375" style="60" customWidth="1"/>
    <col min="2570" max="2570" width="14.5" style="60" customWidth="1"/>
    <col min="2571" max="2571" width="12" style="60" customWidth="1"/>
    <col min="2572" max="2572" width="13.875" style="60" customWidth="1"/>
    <col min="2573" max="2816" width="9.875" style="60"/>
    <col min="2817" max="2817" width="9.125" style="60" customWidth="1"/>
    <col min="2818" max="2818" width="16.125" style="60" customWidth="1"/>
    <col min="2819" max="2819" width="11" style="60" customWidth="1"/>
    <col min="2820" max="2820" width="13.125" style="60" customWidth="1"/>
    <col min="2821" max="2821" width="15.375" style="60" customWidth="1"/>
    <col min="2822" max="2822" width="11" style="60" customWidth="1"/>
    <col min="2823" max="2823" width="13.375" style="60" customWidth="1"/>
    <col min="2824" max="2824" width="11" style="60" customWidth="1"/>
    <col min="2825" max="2825" width="12.375" style="60" customWidth="1"/>
    <col min="2826" max="2826" width="14.5" style="60" customWidth="1"/>
    <col min="2827" max="2827" width="12" style="60" customWidth="1"/>
    <col min="2828" max="2828" width="13.875" style="60" customWidth="1"/>
    <col min="2829" max="3072" width="9.875" style="60"/>
    <col min="3073" max="3073" width="9.125" style="60" customWidth="1"/>
    <col min="3074" max="3074" width="16.125" style="60" customWidth="1"/>
    <col min="3075" max="3075" width="11" style="60" customWidth="1"/>
    <col min="3076" max="3076" width="13.125" style="60" customWidth="1"/>
    <col min="3077" max="3077" width="15.375" style="60" customWidth="1"/>
    <col min="3078" max="3078" width="11" style="60" customWidth="1"/>
    <col min="3079" max="3079" width="13.375" style="60" customWidth="1"/>
    <col min="3080" max="3080" width="11" style="60" customWidth="1"/>
    <col min="3081" max="3081" width="12.375" style="60" customWidth="1"/>
    <col min="3082" max="3082" width="14.5" style="60" customWidth="1"/>
    <col min="3083" max="3083" width="12" style="60" customWidth="1"/>
    <col min="3084" max="3084" width="13.875" style="60" customWidth="1"/>
    <col min="3085" max="3328" width="9.875" style="60"/>
    <col min="3329" max="3329" width="9.125" style="60" customWidth="1"/>
    <col min="3330" max="3330" width="16.125" style="60" customWidth="1"/>
    <col min="3331" max="3331" width="11" style="60" customWidth="1"/>
    <col min="3332" max="3332" width="13.125" style="60" customWidth="1"/>
    <col min="3333" max="3333" width="15.375" style="60" customWidth="1"/>
    <col min="3334" max="3334" width="11" style="60" customWidth="1"/>
    <col min="3335" max="3335" width="13.375" style="60" customWidth="1"/>
    <col min="3336" max="3336" width="11" style="60" customWidth="1"/>
    <col min="3337" max="3337" width="12.375" style="60" customWidth="1"/>
    <col min="3338" max="3338" width="14.5" style="60" customWidth="1"/>
    <col min="3339" max="3339" width="12" style="60" customWidth="1"/>
    <col min="3340" max="3340" width="13.875" style="60" customWidth="1"/>
    <col min="3341" max="3584" width="9.875" style="60"/>
    <col min="3585" max="3585" width="9.125" style="60" customWidth="1"/>
    <col min="3586" max="3586" width="16.125" style="60" customWidth="1"/>
    <col min="3587" max="3587" width="11" style="60" customWidth="1"/>
    <col min="3588" max="3588" width="13.125" style="60" customWidth="1"/>
    <col min="3589" max="3589" width="15.375" style="60" customWidth="1"/>
    <col min="3590" max="3590" width="11" style="60" customWidth="1"/>
    <col min="3591" max="3591" width="13.375" style="60" customWidth="1"/>
    <col min="3592" max="3592" width="11" style="60" customWidth="1"/>
    <col min="3593" max="3593" width="12.375" style="60" customWidth="1"/>
    <col min="3594" max="3594" width="14.5" style="60" customWidth="1"/>
    <col min="3595" max="3595" width="12" style="60" customWidth="1"/>
    <col min="3596" max="3596" width="13.875" style="60" customWidth="1"/>
    <col min="3597" max="3840" width="9.875" style="60"/>
    <col min="3841" max="3841" width="9.125" style="60" customWidth="1"/>
    <col min="3842" max="3842" width="16.125" style="60" customWidth="1"/>
    <col min="3843" max="3843" width="11" style="60" customWidth="1"/>
    <col min="3844" max="3844" width="13.125" style="60" customWidth="1"/>
    <col min="3845" max="3845" width="15.375" style="60" customWidth="1"/>
    <col min="3846" max="3846" width="11" style="60" customWidth="1"/>
    <col min="3847" max="3847" width="13.375" style="60" customWidth="1"/>
    <col min="3848" max="3848" width="11" style="60" customWidth="1"/>
    <col min="3849" max="3849" width="12.375" style="60" customWidth="1"/>
    <col min="3850" max="3850" width="14.5" style="60" customWidth="1"/>
    <col min="3851" max="3851" width="12" style="60" customWidth="1"/>
    <col min="3852" max="3852" width="13.875" style="60" customWidth="1"/>
    <col min="3853" max="4096" width="9.875" style="60"/>
    <col min="4097" max="4097" width="9.125" style="60" customWidth="1"/>
    <col min="4098" max="4098" width="16.125" style="60" customWidth="1"/>
    <col min="4099" max="4099" width="11" style="60" customWidth="1"/>
    <col min="4100" max="4100" width="13.125" style="60" customWidth="1"/>
    <col min="4101" max="4101" width="15.375" style="60" customWidth="1"/>
    <col min="4102" max="4102" width="11" style="60" customWidth="1"/>
    <col min="4103" max="4103" width="13.375" style="60" customWidth="1"/>
    <col min="4104" max="4104" width="11" style="60" customWidth="1"/>
    <col min="4105" max="4105" width="12.375" style="60" customWidth="1"/>
    <col min="4106" max="4106" width="14.5" style="60" customWidth="1"/>
    <col min="4107" max="4107" width="12" style="60" customWidth="1"/>
    <col min="4108" max="4108" width="13.875" style="60" customWidth="1"/>
    <col min="4109" max="4352" width="9.875" style="60"/>
    <col min="4353" max="4353" width="9.125" style="60" customWidth="1"/>
    <col min="4354" max="4354" width="16.125" style="60" customWidth="1"/>
    <col min="4355" max="4355" width="11" style="60" customWidth="1"/>
    <col min="4356" max="4356" width="13.125" style="60" customWidth="1"/>
    <col min="4357" max="4357" width="15.375" style="60" customWidth="1"/>
    <col min="4358" max="4358" width="11" style="60" customWidth="1"/>
    <col min="4359" max="4359" width="13.375" style="60" customWidth="1"/>
    <col min="4360" max="4360" width="11" style="60" customWidth="1"/>
    <col min="4361" max="4361" width="12.375" style="60" customWidth="1"/>
    <col min="4362" max="4362" width="14.5" style="60" customWidth="1"/>
    <col min="4363" max="4363" width="12" style="60" customWidth="1"/>
    <col min="4364" max="4364" width="13.875" style="60" customWidth="1"/>
    <col min="4365" max="4608" width="9.875" style="60"/>
    <col min="4609" max="4609" width="9.125" style="60" customWidth="1"/>
    <col min="4610" max="4610" width="16.125" style="60" customWidth="1"/>
    <col min="4611" max="4611" width="11" style="60" customWidth="1"/>
    <col min="4612" max="4612" width="13.125" style="60" customWidth="1"/>
    <col min="4613" max="4613" width="15.375" style="60" customWidth="1"/>
    <col min="4614" max="4614" width="11" style="60" customWidth="1"/>
    <col min="4615" max="4615" width="13.375" style="60" customWidth="1"/>
    <col min="4616" max="4616" width="11" style="60" customWidth="1"/>
    <col min="4617" max="4617" width="12.375" style="60" customWidth="1"/>
    <col min="4618" max="4618" width="14.5" style="60" customWidth="1"/>
    <col min="4619" max="4619" width="12" style="60" customWidth="1"/>
    <col min="4620" max="4620" width="13.875" style="60" customWidth="1"/>
    <col min="4621" max="4864" width="9.875" style="60"/>
    <col min="4865" max="4865" width="9.125" style="60" customWidth="1"/>
    <col min="4866" max="4866" width="16.125" style="60" customWidth="1"/>
    <col min="4867" max="4867" width="11" style="60" customWidth="1"/>
    <col min="4868" max="4868" width="13.125" style="60" customWidth="1"/>
    <col min="4869" max="4869" width="15.375" style="60" customWidth="1"/>
    <col min="4870" max="4870" width="11" style="60" customWidth="1"/>
    <col min="4871" max="4871" width="13.375" style="60" customWidth="1"/>
    <col min="4872" max="4872" width="11" style="60" customWidth="1"/>
    <col min="4873" max="4873" width="12.375" style="60" customWidth="1"/>
    <col min="4874" max="4874" width="14.5" style="60" customWidth="1"/>
    <col min="4875" max="4875" width="12" style="60" customWidth="1"/>
    <col min="4876" max="4876" width="13.875" style="60" customWidth="1"/>
    <col min="4877" max="5120" width="9.875" style="60"/>
    <col min="5121" max="5121" width="9.125" style="60" customWidth="1"/>
    <col min="5122" max="5122" width="16.125" style="60" customWidth="1"/>
    <col min="5123" max="5123" width="11" style="60" customWidth="1"/>
    <col min="5124" max="5124" width="13.125" style="60" customWidth="1"/>
    <col min="5125" max="5125" width="15.375" style="60" customWidth="1"/>
    <col min="5126" max="5126" width="11" style="60" customWidth="1"/>
    <col min="5127" max="5127" width="13.375" style="60" customWidth="1"/>
    <col min="5128" max="5128" width="11" style="60" customWidth="1"/>
    <col min="5129" max="5129" width="12.375" style="60" customWidth="1"/>
    <col min="5130" max="5130" width="14.5" style="60" customWidth="1"/>
    <col min="5131" max="5131" width="12" style="60" customWidth="1"/>
    <col min="5132" max="5132" width="13.875" style="60" customWidth="1"/>
    <col min="5133" max="5376" width="9.875" style="60"/>
    <col min="5377" max="5377" width="9.125" style="60" customWidth="1"/>
    <col min="5378" max="5378" width="16.125" style="60" customWidth="1"/>
    <col min="5379" max="5379" width="11" style="60" customWidth="1"/>
    <col min="5380" max="5380" width="13.125" style="60" customWidth="1"/>
    <col min="5381" max="5381" width="15.375" style="60" customWidth="1"/>
    <col min="5382" max="5382" width="11" style="60" customWidth="1"/>
    <col min="5383" max="5383" width="13.375" style="60" customWidth="1"/>
    <col min="5384" max="5384" width="11" style="60" customWidth="1"/>
    <col min="5385" max="5385" width="12.375" style="60" customWidth="1"/>
    <col min="5386" max="5386" width="14.5" style="60" customWidth="1"/>
    <col min="5387" max="5387" width="12" style="60" customWidth="1"/>
    <col min="5388" max="5388" width="13.875" style="60" customWidth="1"/>
    <col min="5389" max="5632" width="9.875" style="60"/>
    <col min="5633" max="5633" width="9.125" style="60" customWidth="1"/>
    <col min="5634" max="5634" width="16.125" style="60" customWidth="1"/>
    <col min="5635" max="5635" width="11" style="60" customWidth="1"/>
    <col min="5636" max="5636" width="13.125" style="60" customWidth="1"/>
    <col min="5637" max="5637" width="15.375" style="60" customWidth="1"/>
    <col min="5638" max="5638" width="11" style="60" customWidth="1"/>
    <col min="5639" max="5639" width="13.375" style="60" customWidth="1"/>
    <col min="5640" max="5640" width="11" style="60" customWidth="1"/>
    <col min="5641" max="5641" width="12.375" style="60" customWidth="1"/>
    <col min="5642" max="5642" width="14.5" style="60" customWidth="1"/>
    <col min="5643" max="5643" width="12" style="60" customWidth="1"/>
    <col min="5644" max="5644" width="13.875" style="60" customWidth="1"/>
    <col min="5645" max="5888" width="9.875" style="60"/>
    <col min="5889" max="5889" width="9.125" style="60" customWidth="1"/>
    <col min="5890" max="5890" width="16.125" style="60" customWidth="1"/>
    <col min="5891" max="5891" width="11" style="60" customWidth="1"/>
    <col min="5892" max="5892" width="13.125" style="60" customWidth="1"/>
    <col min="5893" max="5893" width="15.375" style="60" customWidth="1"/>
    <col min="5894" max="5894" width="11" style="60" customWidth="1"/>
    <col min="5895" max="5895" width="13.375" style="60" customWidth="1"/>
    <col min="5896" max="5896" width="11" style="60" customWidth="1"/>
    <col min="5897" max="5897" width="12.375" style="60" customWidth="1"/>
    <col min="5898" max="5898" width="14.5" style="60" customWidth="1"/>
    <col min="5899" max="5899" width="12" style="60" customWidth="1"/>
    <col min="5900" max="5900" width="13.875" style="60" customWidth="1"/>
    <col min="5901" max="6144" width="9.875" style="60"/>
    <col min="6145" max="6145" width="9.125" style="60" customWidth="1"/>
    <col min="6146" max="6146" width="16.125" style="60" customWidth="1"/>
    <col min="6147" max="6147" width="11" style="60" customWidth="1"/>
    <col min="6148" max="6148" width="13.125" style="60" customWidth="1"/>
    <col min="6149" max="6149" width="15.375" style="60" customWidth="1"/>
    <col min="6150" max="6150" width="11" style="60" customWidth="1"/>
    <col min="6151" max="6151" width="13.375" style="60" customWidth="1"/>
    <col min="6152" max="6152" width="11" style="60" customWidth="1"/>
    <col min="6153" max="6153" width="12.375" style="60" customWidth="1"/>
    <col min="6154" max="6154" width="14.5" style="60" customWidth="1"/>
    <col min="6155" max="6155" width="12" style="60" customWidth="1"/>
    <col min="6156" max="6156" width="13.875" style="60" customWidth="1"/>
    <col min="6157" max="6400" width="9.875" style="60"/>
    <col min="6401" max="6401" width="9.125" style="60" customWidth="1"/>
    <col min="6402" max="6402" width="16.125" style="60" customWidth="1"/>
    <col min="6403" max="6403" width="11" style="60" customWidth="1"/>
    <col min="6404" max="6404" width="13.125" style="60" customWidth="1"/>
    <col min="6405" max="6405" width="15.375" style="60" customWidth="1"/>
    <col min="6406" max="6406" width="11" style="60" customWidth="1"/>
    <col min="6407" max="6407" width="13.375" style="60" customWidth="1"/>
    <col min="6408" max="6408" width="11" style="60" customWidth="1"/>
    <col min="6409" max="6409" width="12.375" style="60" customWidth="1"/>
    <col min="6410" max="6410" width="14.5" style="60" customWidth="1"/>
    <col min="6411" max="6411" width="12" style="60" customWidth="1"/>
    <col min="6412" max="6412" width="13.875" style="60" customWidth="1"/>
    <col min="6413" max="6656" width="9.875" style="60"/>
    <col min="6657" max="6657" width="9.125" style="60" customWidth="1"/>
    <col min="6658" max="6658" width="16.125" style="60" customWidth="1"/>
    <col min="6659" max="6659" width="11" style="60" customWidth="1"/>
    <col min="6660" max="6660" width="13.125" style="60" customWidth="1"/>
    <col min="6661" max="6661" width="15.375" style="60" customWidth="1"/>
    <col min="6662" max="6662" width="11" style="60" customWidth="1"/>
    <col min="6663" max="6663" width="13.375" style="60" customWidth="1"/>
    <col min="6664" max="6664" width="11" style="60" customWidth="1"/>
    <col min="6665" max="6665" width="12.375" style="60" customWidth="1"/>
    <col min="6666" max="6666" width="14.5" style="60" customWidth="1"/>
    <col min="6667" max="6667" width="12" style="60" customWidth="1"/>
    <col min="6668" max="6668" width="13.875" style="60" customWidth="1"/>
    <col min="6669" max="6912" width="9.875" style="60"/>
    <col min="6913" max="6913" width="9.125" style="60" customWidth="1"/>
    <col min="6914" max="6914" width="16.125" style="60" customWidth="1"/>
    <col min="6915" max="6915" width="11" style="60" customWidth="1"/>
    <col min="6916" max="6916" width="13.125" style="60" customWidth="1"/>
    <col min="6917" max="6917" width="15.375" style="60" customWidth="1"/>
    <col min="6918" max="6918" width="11" style="60" customWidth="1"/>
    <col min="6919" max="6919" width="13.375" style="60" customWidth="1"/>
    <col min="6920" max="6920" width="11" style="60" customWidth="1"/>
    <col min="6921" max="6921" width="12.375" style="60" customWidth="1"/>
    <col min="6922" max="6922" width="14.5" style="60" customWidth="1"/>
    <col min="6923" max="6923" width="12" style="60" customWidth="1"/>
    <col min="6924" max="6924" width="13.875" style="60" customWidth="1"/>
    <col min="6925" max="7168" width="9.875" style="60"/>
    <col min="7169" max="7169" width="9.125" style="60" customWidth="1"/>
    <col min="7170" max="7170" width="16.125" style="60" customWidth="1"/>
    <col min="7171" max="7171" width="11" style="60" customWidth="1"/>
    <col min="7172" max="7172" width="13.125" style="60" customWidth="1"/>
    <col min="7173" max="7173" width="15.375" style="60" customWidth="1"/>
    <col min="7174" max="7174" width="11" style="60" customWidth="1"/>
    <col min="7175" max="7175" width="13.375" style="60" customWidth="1"/>
    <col min="7176" max="7176" width="11" style="60" customWidth="1"/>
    <col min="7177" max="7177" width="12.375" style="60" customWidth="1"/>
    <col min="7178" max="7178" width="14.5" style="60" customWidth="1"/>
    <col min="7179" max="7179" width="12" style="60" customWidth="1"/>
    <col min="7180" max="7180" width="13.875" style="60" customWidth="1"/>
    <col min="7181" max="7424" width="9.875" style="60"/>
    <col min="7425" max="7425" width="9.125" style="60" customWidth="1"/>
    <col min="7426" max="7426" width="16.125" style="60" customWidth="1"/>
    <col min="7427" max="7427" width="11" style="60" customWidth="1"/>
    <col min="7428" max="7428" width="13.125" style="60" customWidth="1"/>
    <col min="7429" max="7429" width="15.375" style="60" customWidth="1"/>
    <col min="7430" max="7430" width="11" style="60" customWidth="1"/>
    <col min="7431" max="7431" width="13.375" style="60" customWidth="1"/>
    <col min="7432" max="7432" width="11" style="60" customWidth="1"/>
    <col min="7433" max="7433" width="12.375" style="60" customWidth="1"/>
    <col min="7434" max="7434" width="14.5" style="60" customWidth="1"/>
    <col min="7435" max="7435" width="12" style="60" customWidth="1"/>
    <col min="7436" max="7436" width="13.875" style="60" customWidth="1"/>
    <col min="7437" max="7680" width="9.875" style="60"/>
    <col min="7681" max="7681" width="9.125" style="60" customWidth="1"/>
    <col min="7682" max="7682" width="16.125" style="60" customWidth="1"/>
    <col min="7683" max="7683" width="11" style="60" customWidth="1"/>
    <col min="7684" max="7684" width="13.125" style="60" customWidth="1"/>
    <col min="7685" max="7685" width="15.375" style="60" customWidth="1"/>
    <col min="7686" max="7686" width="11" style="60" customWidth="1"/>
    <col min="7687" max="7687" width="13.375" style="60" customWidth="1"/>
    <col min="7688" max="7688" width="11" style="60" customWidth="1"/>
    <col min="7689" max="7689" width="12.375" style="60" customWidth="1"/>
    <col min="7690" max="7690" width="14.5" style="60" customWidth="1"/>
    <col min="7691" max="7691" width="12" style="60" customWidth="1"/>
    <col min="7692" max="7692" width="13.875" style="60" customWidth="1"/>
    <col min="7693" max="7936" width="9.875" style="60"/>
    <col min="7937" max="7937" width="9.125" style="60" customWidth="1"/>
    <col min="7938" max="7938" width="16.125" style="60" customWidth="1"/>
    <col min="7939" max="7939" width="11" style="60" customWidth="1"/>
    <col min="7940" max="7940" width="13.125" style="60" customWidth="1"/>
    <col min="7941" max="7941" width="15.375" style="60" customWidth="1"/>
    <col min="7942" max="7942" width="11" style="60" customWidth="1"/>
    <col min="7943" max="7943" width="13.375" style="60" customWidth="1"/>
    <col min="7944" max="7944" width="11" style="60" customWidth="1"/>
    <col min="7945" max="7945" width="12.375" style="60" customWidth="1"/>
    <col min="7946" max="7946" width="14.5" style="60" customWidth="1"/>
    <col min="7947" max="7947" width="12" style="60" customWidth="1"/>
    <col min="7948" max="7948" width="13.875" style="60" customWidth="1"/>
    <col min="7949" max="8192" width="9.875" style="60"/>
    <col min="8193" max="8193" width="9.125" style="60" customWidth="1"/>
    <col min="8194" max="8194" width="16.125" style="60" customWidth="1"/>
    <col min="8195" max="8195" width="11" style="60" customWidth="1"/>
    <col min="8196" max="8196" width="13.125" style="60" customWidth="1"/>
    <col min="8197" max="8197" width="15.375" style="60" customWidth="1"/>
    <col min="8198" max="8198" width="11" style="60" customWidth="1"/>
    <col min="8199" max="8199" width="13.375" style="60" customWidth="1"/>
    <col min="8200" max="8200" width="11" style="60" customWidth="1"/>
    <col min="8201" max="8201" width="12.375" style="60" customWidth="1"/>
    <col min="8202" max="8202" width="14.5" style="60" customWidth="1"/>
    <col min="8203" max="8203" width="12" style="60" customWidth="1"/>
    <col min="8204" max="8204" width="13.875" style="60" customWidth="1"/>
    <col min="8205" max="8448" width="9.875" style="60"/>
    <col min="8449" max="8449" width="9.125" style="60" customWidth="1"/>
    <col min="8450" max="8450" width="16.125" style="60" customWidth="1"/>
    <col min="8451" max="8451" width="11" style="60" customWidth="1"/>
    <col min="8452" max="8452" width="13.125" style="60" customWidth="1"/>
    <col min="8453" max="8453" width="15.375" style="60" customWidth="1"/>
    <col min="8454" max="8454" width="11" style="60" customWidth="1"/>
    <col min="8455" max="8455" width="13.375" style="60" customWidth="1"/>
    <col min="8456" max="8456" width="11" style="60" customWidth="1"/>
    <col min="8457" max="8457" width="12.375" style="60" customWidth="1"/>
    <col min="8458" max="8458" width="14.5" style="60" customWidth="1"/>
    <col min="8459" max="8459" width="12" style="60" customWidth="1"/>
    <col min="8460" max="8460" width="13.875" style="60" customWidth="1"/>
    <col min="8461" max="8704" width="9.875" style="60"/>
    <col min="8705" max="8705" width="9.125" style="60" customWidth="1"/>
    <col min="8706" max="8706" width="16.125" style="60" customWidth="1"/>
    <col min="8707" max="8707" width="11" style="60" customWidth="1"/>
    <col min="8708" max="8708" width="13.125" style="60" customWidth="1"/>
    <col min="8709" max="8709" width="15.375" style="60" customWidth="1"/>
    <col min="8710" max="8710" width="11" style="60" customWidth="1"/>
    <col min="8711" max="8711" width="13.375" style="60" customWidth="1"/>
    <col min="8712" max="8712" width="11" style="60" customWidth="1"/>
    <col min="8713" max="8713" width="12.375" style="60" customWidth="1"/>
    <col min="8714" max="8714" width="14.5" style="60" customWidth="1"/>
    <col min="8715" max="8715" width="12" style="60" customWidth="1"/>
    <col min="8716" max="8716" width="13.875" style="60" customWidth="1"/>
    <col min="8717" max="8960" width="9.875" style="60"/>
    <col min="8961" max="8961" width="9.125" style="60" customWidth="1"/>
    <col min="8962" max="8962" width="16.125" style="60" customWidth="1"/>
    <col min="8963" max="8963" width="11" style="60" customWidth="1"/>
    <col min="8964" max="8964" width="13.125" style="60" customWidth="1"/>
    <col min="8965" max="8965" width="15.375" style="60" customWidth="1"/>
    <col min="8966" max="8966" width="11" style="60" customWidth="1"/>
    <col min="8967" max="8967" width="13.375" style="60" customWidth="1"/>
    <col min="8968" max="8968" width="11" style="60" customWidth="1"/>
    <col min="8969" max="8969" width="12.375" style="60" customWidth="1"/>
    <col min="8970" max="8970" width="14.5" style="60" customWidth="1"/>
    <col min="8971" max="8971" width="12" style="60" customWidth="1"/>
    <col min="8972" max="8972" width="13.875" style="60" customWidth="1"/>
    <col min="8973" max="9216" width="9.875" style="60"/>
    <col min="9217" max="9217" width="9.125" style="60" customWidth="1"/>
    <col min="9218" max="9218" width="16.125" style="60" customWidth="1"/>
    <col min="9219" max="9219" width="11" style="60" customWidth="1"/>
    <col min="9220" max="9220" width="13.125" style="60" customWidth="1"/>
    <col min="9221" max="9221" width="15.375" style="60" customWidth="1"/>
    <col min="9222" max="9222" width="11" style="60" customWidth="1"/>
    <col min="9223" max="9223" width="13.375" style="60" customWidth="1"/>
    <col min="9224" max="9224" width="11" style="60" customWidth="1"/>
    <col min="9225" max="9225" width="12.375" style="60" customWidth="1"/>
    <col min="9226" max="9226" width="14.5" style="60" customWidth="1"/>
    <col min="9227" max="9227" width="12" style="60" customWidth="1"/>
    <col min="9228" max="9228" width="13.875" style="60" customWidth="1"/>
    <col min="9229" max="9472" width="9.875" style="60"/>
    <col min="9473" max="9473" width="9.125" style="60" customWidth="1"/>
    <col min="9474" max="9474" width="16.125" style="60" customWidth="1"/>
    <col min="9475" max="9475" width="11" style="60" customWidth="1"/>
    <col min="9476" max="9476" width="13.125" style="60" customWidth="1"/>
    <col min="9477" max="9477" width="15.375" style="60" customWidth="1"/>
    <col min="9478" max="9478" width="11" style="60" customWidth="1"/>
    <col min="9479" max="9479" width="13.375" style="60" customWidth="1"/>
    <col min="9480" max="9480" width="11" style="60" customWidth="1"/>
    <col min="9481" max="9481" width="12.375" style="60" customWidth="1"/>
    <col min="9482" max="9482" width="14.5" style="60" customWidth="1"/>
    <col min="9483" max="9483" width="12" style="60" customWidth="1"/>
    <col min="9484" max="9484" width="13.875" style="60" customWidth="1"/>
    <col min="9485" max="9728" width="9.875" style="60"/>
    <col min="9729" max="9729" width="9.125" style="60" customWidth="1"/>
    <col min="9730" max="9730" width="16.125" style="60" customWidth="1"/>
    <col min="9731" max="9731" width="11" style="60" customWidth="1"/>
    <col min="9732" max="9732" width="13.125" style="60" customWidth="1"/>
    <col min="9733" max="9733" width="15.375" style="60" customWidth="1"/>
    <col min="9734" max="9734" width="11" style="60" customWidth="1"/>
    <col min="9735" max="9735" width="13.375" style="60" customWidth="1"/>
    <col min="9736" max="9736" width="11" style="60" customWidth="1"/>
    <col min="9737" max="9737" width="12.375" style="60" customWidth="1"/>
    <col min="9738" max="9738" width="14.5" style="60" customWidth="1"/>
    <col min="9739" max="9739" width="12" style="60" customWidth="1"/>
    <col min="9740" max="9740" width="13.875" style="60" customWidth="1"/>
    <col min="9741" max="9984" width="9.875" style="60"/>
    <col min="9985" max="9985" width="9.125" style="60" customWidth="1"/>
    <col min="9986" max="9986" width="16.125" style="60" customWidth="1"/>
    <col min="9987" max="9987" width="11" style="60" customWidth="1"/>
    <col min="9988" max="9988" width="13.125" style="60" customWidth="1"/>
    <col min="9989" max="9989" width="15.375" style="60" customWidth="1"/>
    <col min="9990" max="9990" width="11" style="60" customWidth="1"/>
    <col min="9991" max="9991" width="13.375" style="60" customWidth="1"/>
    <col min="9992" max="9992" width="11" style="60" customWidth="1"/>
    <col min="9993" max="9993" width="12.375" style="60" customWidth="1"/>
    <col min="9994" max="9994" width="14.5" style="60" customWidth="1"/>
    <col min="9995" max="9995" width="12" style="60" customWidth="1"/>
    <col min="9996" max="9996" width="13.875" style="60" customWidth="1"/>
    <col min="9997" max="10240" width="9.875" style="60"/>
    <col min="10241" max="10241" width="9.125" style="60" customWidth="1"/>
    <col min="10242" max="10242" width="16.125" style="60" customWidth="1"/>
    <col min="10243" max="10243" width="11" style="60" customWidth="1"/>
    <col min="10244" max="10244" width="13.125" style="60" customWidth="1"/>
    <col min="10245" max="10245" width="15.375" style="60" customWidth="1"/>
    <col min="10246" max="10246" width="11" style="60" customWidth="1"/>
    <col min="10247" max="10247" width="13.375" style="60" customWidth="1"/>
    <col min="10248" max="10248" width="11" style="60" customWidth="1"/>
    <col min="10249" max="10249" width="12.375" style="60" customWidth="1"/>
    <col min="10250" max="10250" width="14.5" style="60" customWidth="1"/>
    <col min="10251" max="10251" width="12" style="60" customWidth="1"/>
    <col min="10252" max="10252" width="13.875" style="60" customWidth="1"/>
    <col min="10253" max="10496" width="9.875" style="60"/>
    <col min="10497" max="10497" width="9.125" style="60" customWidth="1"/>
    <col min="10498" max="10498" width="16.125" style="60" customWidth="1"/>
    <col min="10499" max="10499" width="11" style="60" customWidth="1"/>
    <col min="10500" max="10500" width="13.125" style="60" customWidth="1"/>
    <col min="10501" max="10501" width="15.375" style="60" customWidth="1"/>
    <col min="10502" max="10502" width="11" style="60" customWidth="1"/>
    <col min="10503" max="10503" width="13.375" style="60" customWidth="1"/>
    <col min="10504" max="10504" width="11" style="60" customWidth="1"/>
    <col min="10505" max="10505" width="12.375" style="60" customWidth="1"/>
    <col min="10506" max="10506" width="14.5" style="60" customWidth="1"/>
    <col min="10507" max="10507" width="12" style="60" customWidth="1"/>
    <col min="10508" max="10508" width="13.875" style="60" customWidth="1"/>
    <col min="10509" max="10752" width="9.875" style="60"/>
    <col min="10753" max="10753" width="9.125" style="60" customWidth="1"/>
    <col min="10754" max="10754" width="16.125" style="60" customWidth="1"/>
    <col min="10755" max="10755" width="11" style="60" customWidth="1"/>
    <col min="10756" max="10756" width="13.125" style="60" customWidth="1"/>
    <col min="10757" max="10757" width="15.375" style="60" customWidth="1"/>
    <col min="10758" max="10758" width="11" style="60" customWidth="1"/>
    <col min="10759" max="10759" width="13.375" style="60" customWidth="1"/>
    <col min="10760" max="10760" width="11" style="60" customWidth="1"/>
    <col min="10761" max="10761" width="12.375" style="60" customWidth="1"/>
    <col min="10762" max="10762" width="14.5" style="60" customWidth="1"/>
    <col min="10763" max="10763" width="12" style="60" customWidth="1"/>
    <col min="10764" max="10764" width="13.875" style="60" customWidth="1"/>
    <col min="10765" max="11008" width="9.875" style="60"/>
    <col min="11009" max="11009" width="9.125" style="60" customWidth="1"/>
    <col min="11010" max="11010" width="16.125" style="60" customWidth="1"/>
    <col min="11011" max="11011" width="11" style="60" customWidth="1"/>
    <col min="11012" max="11012" width="13.125" style="60" customWidth="1"/>
    <col min="11013" max="11013" width="15.375" style="60" customWidth="1"/>
    <col min="11014" max="11014" width="11" style="60" customWidth="1"/>
    <col min="11015" max="11015" width="13.375" style="60" customWidth="1"/>
    <col min="11016" max="11016" width="11" style="60" customWidth="1"/>
    <col min="11017" max="11017" width="12.375" style="60" customWidth="1"/>
    <col min="11018" max="11018" width="14.5" style="60" customWidth="1"/>
    <col min="11019" max="11019" width="12" style="60" customWidth="1"/>
    <col min="11020" max="11020" width="13.875" style="60" customWidth="1"/>
    <col min="11021" max="11264" width="9.875" style="60"/>
    <col min="11265" max="11265" width="9.125" style="60" customWidth="1"/>
    <col min="11266" max="11266" width="16.125" style="60" customWidth="1"/>
    <col min="11267" max="11267" width="11" style="60" customWidth="1"/>
    <col min="11268" max="11268" width="13.125" style="60" customWidth="1"/>
    <col min="11269" max="11269" width="15.375" style="60" customWidth="1"/>
    <col min="11270" max="11270" width="11" style="60" customWidth="1"/>
    <col min="11271" max="11271" width="13.375" style="60" customWidth="1"/>
    <col min="11272" max="11272" width="11" style="60" customWidth="1"/>
    <col min="11273" max="11273" width="12.375" style="60" customWidth="1"/>
    <col min="11274" max="11274" width="14.5" style="60" customWidth="1"/>
    <col min="11275" max="11275" width="12" style="60" customWidth="1"/>
    <col min="11276" max="11276" width="13.875" style="60" customWidth="1"/>
    <col min="11277" max="11520" width="9.875" style="60"/>
    <col min="11521" max="11521" width="9.125" style="60" customWidth="1"/>
    <col min="11522" max="11522" width="16.125" style="60" customWidth="1"/>
    <col min="11523" max="11523" width="11" style="60" customWidth="1"/>
    <col min="11524" max="11524" width="13.125" style="60" customWidth="1"/>
    <col min="11525" max="11525" width="15.375" style="60" customWidth="1"/>
    <col min="11526" max="11526" width="11" style="60" customWidth="1"/>
    <col min="11527" max="11527" width="13.375" style="60" customWidth="1"/>
    <col min="11528" max="11528" width="11" style="60" customWidth="1"/>
    <col min="11529" max="11529" width="12.375" style="60" customWidth="1"/>
    <col min="11530" max="11530" width="14.5" style="60" customWidth="1"/>
    <col min="11531" max="11531" width="12" style="60" customWidth="1"/>
    <col min="11532" max="11532" width="13.875" style="60" customWidth="1"/>
    <col min="11533" max="11776" width="9.875" style="60"/>
    <col min="11777" max="11777" width="9.125" style="60" customWidth="1"/>
    <col min="11778" max="11778" width="16.125" style="60" customWidth="1"/>
    <col min="11779" max="11779" width="11" style="60" customWidth="1"/>
    <col min="11780" max="11780" width="13.125" style="60" customWidth="1"/>
    <col min="11781" max="11781" width="15.375" style="60" customWidth="1"/>
    <col min="11782" max="11782" width="11" style="60" customWidth="1"/>
    <col min="11783" max="11783" width="13.375" style="60" customWidth="1"/>
    <col min="11784" max="11784" width="11" style="60" customWidth="1"/>
    <col min="11785" max="11785" width="12.375" style="60" customWidth="1"/>
    <col min="11786" max="11786" width="14.5" style="60" customWidth="1"/>
    <col min="11787" max="11787" width="12" style="60" customWidth="1"/>
    <col min="11788" max="11788" width="13.875" style="60" customWidth="1"/>
    <col min="11789" max="12032" width="9.875" style="60"/>
    <col min="12033" max="12033" width="9.125" style="60" customWidth="1"/>
    <col min="12034" max="12034" width="16.125" style="60" customWidth="1"/>
    <col min="12035" max="12035" width="11" style="60" customWidth="1"/>
    <col min="12036" max="12036" width="13.125" style="60" customWidth="1"/>
    <col min="12037" max="12037" width="15.375" style="60" customWidth="1"/>
    <col min="12038" max="12038" width="11" style="60" customWidth="1"/>
    <col min="12039" max="12039" width="13.375" style="60" customWidth="1"/>
    <col min="12040" max="12040" width="11" style="60" customWidth="1"/>
    <col min="12041" max="12041" width="12.375" style="60" customWidth="1"/>
    <col min="12042" max="12042" width="14.5" style="60" customWidth="1"/>
    <col min="12043" max="12043" width="12" style="60" customWidth="1"/>
    <col min="12044" max="12044" width="13.875" style="60" customWidth="1"/>
    <col min="12045" max="12288" width="9.875" style="60"/>
    <col min="12289" max="12289" width="9.125" style="60" customWidth="1"/>
    <col min="12290" max="12290" width="16.125" style="60" customWidth="1"/>
    <col min="12291" max="12291" width="11" style="60" customWidth="1"/>
    <col min="12292" max="12292" width="13.125" style="60" customWidth="1"/>
    <col min="12293" max="12293" width="15.375" style="60" customWidth="1"/>
    <col min="12294" max="12294" width="11" style="60" customWidth="1"/>
    <col min="12295" max="12295" width="13.375" style="60" customWidth="1"/>
    <col min="12296" max="12296" width="11" style="60" customWidth="1"/>
    <col min="12297" max="12297" width="12.375" style="60" customWidth="1"/>
    <col min="12298" max="12298" width="14.5" style="60" customWidth="1"/>
    <col min="12299" max="12299" width="12" style="60" customWidth="1"/>
    <col min="12300" max="12300" width="13.875" style="60" customWidth="1"/>
    <col min="12301" max="12544" width="9.875" style="60"/>
    <col min="12545" max="12545" width="9.125" style="60" customWidth="1"/>
    <col min="12546" max="12546" width="16.125" style="60" customWidth="1"/>
    <col min="12547" max="12547" width="11" style="60" customWidth="1"/>
    <col min="12548" max="12548" width="13.125" style="60" customWidth="1"/>
    <col min="12549" max="12549" width="15.375" style="60" customWidth="1"/>
    <col min="12550" max="12550" width="11" style="60" customWidth="1"/>
    <col min="12551" max="12551" width="13.375" style="60" customWidth="1"/>
    <col min="12552" max="12552" width="11" style="60" customWidth="1"/>
    <col min="12553" max="12553" width="12.375" style="60" customWidth="1"/>
    <col min="12554" max="12554" width="14.5" style="60" customWidth="1"/>
    <col min="12555" max="12555" width="12" style="60" customWidth="1"/>
    <col min="12556" max="12556" width="13.875" style="60" customWidth="1"/>
    <col min="12557" max="12800" width="9.875" style="60"/>
    <col min="12801" max="12801" width="9.125" style="60" customWidth="1"/>
    <col min="12802" max="12802" width="16.125" style="60" customWidth="1"/>
    <col min="12803" max="12803" width="11" style="60" customWidth="1"/>
    <col min="12804" max="12804" width="13.125" style="60" customWidth="1"/>
    <col min="12805" max="12805" width="15.375" style="60" customWidth="1"/>
    <col min="12806" max="12806" width="11" style="60" customWidth="1"/>
    <col min="12807" max="12807" width="13.375" style="60" customWidth="1"/>
    <col min="12808" max="12808" width="11" style="60" customWidth="1"/>
    <col min="12809" max="12809" width="12.375" style="60" customWidth="1"/>
    <col min="12810" max="12810" width="14.5" style="60" customWidth="1"/>
    <col min="12811" max="12811" width="12" style="60" customWidth="1"/>
    <col min="12812" max="12812" width="13.875" style="60" customWidth="1"/>
    <col min="12813" max="13056" width="9.875" style="60"/>
    <col min="13057" max="13057" width="9.125" style="60" customWidth="1"/>
    <col min="13058" max="13058" width="16.125" style="60" customWidth="1"/>
    <col min="13059" max="13059" width="11" style="60" customWidth="1"/>
    <col min="13060" max="13060" width="13.125" style="60" customWidth="1"/>
    <col min="13061" max="13061" width="15.375" style="60" customWidth="1"/>
    <col min="13062" max="13062" width="11" style="60" customWidth="1"/>
    <col min="13063" max="13063" width="13.375" style="60" customWidth="1"/>
    <col min="13064" max="13064" width="11" style="60" customWidth="1"/>
    <col min="13065" max="13065" width="12.375" style="60" customWidth="1"/>
    <col min="13066" max="13066" width="14.5" style="60" customWidth="1"/>
    <col min="13067" max="13067" width="12" style="60" customWidth="1"/>
    <col min="13068" max="13068" width="13.875" style="60" customWidth="1"/>
    <col min="13069" max="13312" width="9.875" style="60"/>
    <col min="13313" max="13313" width="9.125" style="60" customWidth="1"/>
    <col min="13314" max="13314" width="16.125" style="60" customWidth="1"/>
    <col min="13315" max="13315" width="11" style="60" customWidth="1"/>
    <col min="13316" max="13316" width="13.125" style="60" customWidth="1"/>
    <col min="13317" max="13317" width="15.375" style="60" customWidth="1"/>
    <col min="13318" max="13318" width="11" style="60" customWidth="1"/>
    <col min="13319" max="13319" width="13.375" style="60" customWidth="1"/>
    <col min="13320" max="13320" width="11" style="60" customWidth="1"/>
    <col min="13321" max="13321" width="12.375" style="60" customWidth="1"/>
    <col min="13322" max="13322" width="14.5" style="60" customWidth="1"/>
    <col min="13323" max="13323" width="12" style="60" customWidth="1"/>
    <col min="13324" max="13324" width="13.875" style="60" customWidth="1"/>
    <col min="13325" max="13568" width="9.875" style="60"/>
    <col min="13569" max="13569" width="9.125" style="60" customWidth="1"/>
    <col min="13570" max="13570" width="16.125" style="60" customWidth="1"/>
    <col min="13571" max="13571" width="11" style="60" customWidth="1"/>
    <col min="13572" max="13572" width="13.125" style="60" customWidth="1"/>
    <col min="13573" max="13573" width="15.375" style="60" customWidth="1"/>
    <col min="13574" max="13574" width="11" style="60" customWidth="1"/>
    <col min="13575" max="13575" width="13.375" style="60" customWidth="1"/>
    <col min="13576" max="13576" width="11" style="60" customWidth="1"/>
    <col min="13577" max="13577" width="12.375" style="60" customWidth="1"/>
    <col min="13578" max="13578" width="14.5" style="60" customWidth="1"/>
    <col min="13579" max="13579" width="12" style="60" customWidth="1"/>
    <col min="13580" max="13580" width="13.875" style="60" customWidth="1"/>
    <col min="13581" max="13824" width="9.875" style="60"/>
    <col min="13825" max="13825" width="9.125" style="60" customWidth="1"/>
    <col min="13826" max="13826" width="16.125" style="60" customWidth="1"/>
    <col min="13827" max="13827" width="11" style="60" customWidth="1"/>
    <col min="13828" max="13828" width="13.125" style="60" customWidth="1"/>
    <col min="13829" max="13829" width="15.375" style="60" customWidth="1"/>
    <col min="13830" max="13830" width="11" style="60" customWidth="1"/>
    <col min="13831" max="13831" width="13.375" style="60" customWidth="1"/>
    <col min="13832" max="13832" width="11" style="60" customWidth="1"/>
    <col min="13833" max="13833" width="12.375" style="60" customWidth="1"/>
    <col min="13834" max="13834" width="14.5" style="60" customWidth="1"/>
    <col min="13835" max="13835" width="12" style="60" customWidth="1"/>
    <col min="13836" max="13836" width="13.875" style="60" customWidth="1"/>
    <col min="13837" max="14080" width="9.875" style="60"/>
    <col min="14081" max="14081" width="9.125" style="60" customWidth="1"/>
    <col min="14082" max="14082" width="16.125" style="60" customWidth="1"/>
    <col min="14083" max="14083" width="11" style="60" customWidth="1"/>
    <col min="14084" max="14084" width="13.125" style="60" customWidth="1"/>
    <col min="14085" max="14085" width="15.375" style="60" customWidth="1"/>
    <col min="14086" max="14086" width="11" style="60" customWidth="1"/>
    <col min="14087" max="14087" width="13.375" style="60" customWidth="1"/>
    <col min="14088" max="14088" width="11" style="60" customWidth="1"/>
    <col min="14089" max="14089" width="12.375" style="60" customWidth="1"/>
    <col min="14090" max="14090" width="14.5" style="60" customWidth="1"/>
    <col min="14091" max="14091" width="12" style="60" customWidth="1"/>
    <col min="14092" max="14092" width="13.875" style="60" customWidth="1"/>
    <col min="14093" max="14336" width="9.875" style="60"/>
    <col min="14337" max="14337" width="9.125" style="60" customWidth="1"/>
    <col min="14338" max="14338" width="16.125" style="60" customWidth="1"/>
    <col min="14339" max="14339" width="11" style="60" customWidth="1"/>
    <col min="14340" max="14340" width="13.125" style="60" customWidth="1"/>
    <col min="14341" max="14341" width="15.375" style="60" customWidth="1"/>
    <col min="14342" max="14342" width="11" style="60" customWidth="1"/>
    <col min="14343" max="14343" width="13.375" style="60" customWidth="1"/>
    <col min="14344" max="14344" width="11" style="60" customWidth="1"/>
    <col min="14345" max="14345" width="12.375" style="60" customWidth="1"/>
    <col min="14346" max="14346" width="14.5" style="60" customWidth="1"/>
    <col min="14347" max="14347" width="12" style="60" customWidth="1"/>
    <col min="14348" max="14348" width="13.875" style="60" customWidth="1"/>
    <col min="14349" max="14592" width="9.875" style="60"/>
    <col min="14593" max="14593" width="9.125" style="60" customWidth="1"/>
    <col min="14594" max="14594" width="16.125" style="60" customWidth="1"/>
    <col min="14595" max="14595" width="11" style="60" customWidth="1"/>
    <col min="14596" max="14596" width="13.125" style="60" customWidth="1"/>
    <col min="14597" max="14597" width="15.375" style="60" customWidth="1"/>
    <col min="14598" max="14598" width="11" style="60" customWidth="1"/>
    <col min="14599" max="14599" width="13.375" style="60" customWidth="1"/>
    <col min="14600" max="14600" width="11" style="60" customWidth="1"/>
    <col min="14601" max="14601" width="12.375" style="60" customWidth="1"/>
    <col min="14602" max="14602" width="14.5" style="60" customWidth="1"/>
    <col min="14603" max="14603" width="12" style="60" customWidth="1"/>
    <col min="14604" max="14604" width="13.875" style="60" customWidth="1"/>
    <col min="14605" max="14848" width="9.875" style="60"/>
    <col min="14849" max="14849" width="9.125" style="60" customWidth="1"/>
    <col min="14850" max="14850" width="16.125" style="60" customWidth="1"/>
    <col min="14851" max="14851" width="11" style="60" customWidth="1"/>
    <col min="14852" max="14852" width="13.125" style="60" customWidth="1"/>
    <col min="14853" max="14853" width="15.375" style="60" customWidth="1"/>
    <col min="14854" max="14854" width="11" style="60" customWidth="1"/>
    <col min="14855" max="14855" width="13.375" style="60" customWidth="1"/>
    <col min="14856" max="14856" width="11" style="60" customWidth="1"/>
    <col min="14857" max="14857" width="12.375" style="60" customWidth="1"/>
    <col min="14858" max="14858" width="14.5" style="60" customWidth="1"/>
    <col min="14859" max="14859" width="12" style="60" customWidth="1"/>
    <col min="14860" max="14860" width="13.875" style="60" customWidth="1"/>
    <col min="14861" max="15104" width="9.875" style="60"/>
    <col min="15105" max="15105" width="9.125" style="60" customWidth="1"/>
    <col min="15106" max="15106" width="16.125" style="60" customWidth="1"/>
    <col min="15107" max="15107" width="11" style="60" customWidth="1"/>
    <col min="15108" max="15108" width="13.125" style="60" customWidth="1"/>
    <col min="15109" max="15109" width="15.375" style="60" customWidth="1"/>
    <col min="15110" max="15110" width="11" style="60" customWidth="1"/>
    <col min="15111" max="15111" width="13.375" style="60" customWidth="1"/>
    <col min="15112" max="15112" width="11" style="60" customWidth="1"/>
    <col min="15113" max="15113" width="12.375" style="60" customWidth="1"/>
    <col min="15114" max="15114" width="14.5" style="60" customWidth="1"/>
    <col min="15115" max="15115" width="12" style="60" customWidth="1"/>
    <col min="15116" max="15116" width="13.875" style="60" customWidth="1"/>
    <col min="15117" max="15360" width="9.875" style="60"/>
    <col min="15361" max="15361" width="9.125" style="60" customWidth="1"/>
    <col min="15362" max="15362" width="16.125" style="60" customWidth="1"/>
    <col min="15363" max="15363" width="11" style="60" customWidth="1"/>
    <col min="15364" max="15364" width="13.125" style="60" customWidth="1"/>
    <col min="15365" max="15365" width="15.375" style="60" customWidth="1"/>
    <col min="15366" max="15366" width="11" style="60" customWidth="1"/>
    <col min="15367" max="15367" width="13.375" style="60" customWidth="1"/>
    <col min="15368" max="15368" width="11" style="60" customWidth="1"/>
    <col min="15369" max="15369" width="12.375" style="60" customWidth="1"/>
    <col min="15370" max="15370" width="14.5" style="60" customWidth="1"/>
    <col min="15371" max="15371" width="12" style="60" customWidth="1"/>
    <col min="15372" max="15372" width="13.875" style="60" customWidth="1"/>
    <col min="15373" max="15616" width="9.875" style="60"/>
    <col min="15617" max="15617" width="9.125" style="60" customWidth="1"/>
    <col min="15618" max="15618" width="16.125" style="60" customWidth="1"/>
    <col min="15619" max="15619" width="11" style="60" customWidth="1"/>
    <col min="15620" max="15620" width="13.125" style="60" customWidth="1"/>
    <col min="15621" max="15621" width="15.375" style="60" customWidth="1"/>
    <col min="15622" max="15622" width="11" style="60" customWidth="1"/>
    <col min="15623" max="15623" width="13.375" style="60" customWidth="1"/>
    <col min="15624" max="15624" width="11" style="60" customWidth="1"/>
    <col min="15625" max="15625" width="12.375" style="60" customWidth="1"/>
    <col min="15626" max="15626" width="14.5" style="60" customWidth="1"/>
    <col min="15627" max="15627" width="12" style="60" customWidth="1"/>
    <col min="15628" max="15628" width="13.875" style="60" customWidth="1"/>
    <col min="15629" max="15872" width="9.875" style="60"/>
    <col min="15873" max="15873" width="9.125" style="60" customWidth="1"/>
    <col min="15874" max="15874" width="16.125" style="60" customWidth="1"/>
    <col min="15875" max="15875" width="11" style="60" customWidth="1"/>
    <col min="15876" max="15876" width="13.125" style="60" customWidth="1"/>
    <col min="15877" max="15877" width="15.375" style="60" customWidth="1"/>
    <col min="15878" max="15878" width="11" style="60" customWidth="1"/>
    <col min="15879" max="15879" width="13.375" style="60" customWidth="1"/>
    <col min="15880" max="15880" width="11" style="60" customWidth="1"/>
    <col min="15881" max="15881" width="12.375" style="60" customWidth="1"/>
    <col min="15882" max="15882" width="14.5" style="60" customWidth="1"/>
    <col min="15883" max="15883" width="12" style="60" customWidth="1"/>
    <col min="15884" max="15884" width="13.875" style="60" customWidth="1"/>
    <col min="15885" max="16128" width="9.875" style="60"/>
    <col min="16129" max="16129" width="9.125" style="60" customWidth="1"/>
    <col min="16130" max="16130" width="16.125" style="60" customWidth="1"/>
    <col min="16131" max="16131" width="11" style="60" customWidth="1"/>
    <col min="16132" max="16132" width="13.125" style="60" customWidth="1"/>
    <col min="16133" max="16133" width="15.375" style="60" customWidth="1"/>
    <col min="16134" max="16134" width="11" style="60" customWidth="1"/>
    <col min="16135" max="16135" width="13.375" style="60" customWidth="1"/>
    <col min="16136" max="16136" width="11" style="60" customWidth="1"/>
    <col min="16137" max="16137" width="12.375" style="60" customWidth="1"/>
    <col min="16138" max="16138" width="14.5" style="60" customWidth="1"/>
    <col min="16139" max="16139" width="12" style="60" customWidth="1"/>
    <col min="16140" max="16140" width="13.875" style="60" customWidth="1"/>
    <col min="16141" max="16384" width="9.875" style="60"/>
  </cols>
  <sheetData>
    <row r="1" spans="1:16" s="45" customFormat="1" ht="15" customHeight="1"/>
    <row r="2" spans="1:16" s="45" customFormat="1" ht="18.75">
      <c r="A2" s="211" t="s">
        <v>147</v>
      </c>
      <c r="B2" s="211"/>
      <c r="C2" s="211"/>
      <c r="D2" s="211"/>
      <c r="E2" s="211"/>
      <c r="F2" s="211"/>
      <c r="G2" s="211"/>
      <c r="H2" s="211"/>
      <c r="I2" s="211"/>
      <c r="J2" s="46"/>
      <c r="K2" s="46"/>
      <c r="L2" s="46"/>
      <c r="M2" s="47"/>
      <c r="N2" s="47"/>
      <c r="O2" s="47"/>
      <c r="P2" s="47"/>
    </row>
    <row r="3" spans="1:16" s="47" customFormat="1" ht="11.25" customHeight="1">
      <c r="A3" s="48"/>
      <c r="B3" s="49"/>
      <c r="C3" s="49"/>
      <c r="D3" s="49"/>
      <c r="E3" s="49"/>
      <c r="F3" s="49"/>
      <c r="G3" s="49"/>
      <c r="H3" s="48"/>
      <c r="I3" s="48"/>
      <c r="J3" s="46"/>
      <c r="K3" s="46"/>
      <c r="L3" s="46"/>
    </row>
    <row r="4" spans="1:16" s="50" customFormat="1" ht="15.95" customHeight="1">
      <c r="A4" s="235" t="s">
        <v>148</v>
      </c>
      <c r="B4" s="237" t="s">
        <v>149</v>
      </c>
      <c r="C4" s="238"/>
      <c r="D4" s="239"/>
      <c r="E4" s="237" t="s">
        <v>65</v>
      </c>
      <c r="F4" s="238"/>
      <c r="G4" s="239"/>
      <c r="H4" s="241" t="s">
        <v>150</v>
      </c>
      <c r="I4" s="241" t="s">
        <v>67</v>
      </c>
    </row>
    <row r="5" spans="1:16" s="50" customFormat="1" ht="15.95" customHeight="1">
      <c r="A5" s="236"/>
      <c r="B5" s="75" t="s">
        <v>68</v>
      </c>
      <c r="C5" s="75" t="s">
        <v>151</v>
      </c>
      <c r="D5" s="75" t="s">
        <v>152</v>
      </c>
      <c r="E5" s="75" t="s">
        <v>68</v>
      </c>
      <c r="F5" s="75" t="s">
        <v>151</v>
      </c>
      <c r="G5" s="75" t="s">
        <v>152</v>
      </c>
      <c r="H5" s="242"/>
      <c r="I5" s="242"/>
    </row>
    <row r="6" spans="1:16" s="50" customFormat="1" ht="15.95" customHeight="1">
      <c r="A6" s="76"/>
      <c r="B6" s="64"/>
      <c r="C6" s="64"/>
      <c r="D6" s="56">
        <f t="shared" ref="D6:D11" si="0">IF(C6=0,0,B6/C6)</f>
        <v>0</v>
      </c>
      <c r="E6" s="64"/>
      <c r="F6" s="64"/>
      <c r="G6" s="56">
        <f t="shared" ref="G6:G11" si="1">IF(F6=0,0,E6/F6)</f>
        <v>0</v>
      </c>
      <c r="H6" s="56" t="e">
        <f t="shared" ref="H6:H11" si="2">(D6-G6)/G6</f>
        <v>#DIV/0!</v>
      </c>
      <c r="I6" s="65"/>
    </row>
    <row r="7" spans="1:16" s="50" customFormat="1" ht="15.95" customHeight="1">
      <c r="A7" s="76"/>
      <c r="B7" s="64"/>
      <c r="C7" s="64"/>
      <c r="D7" s="56">
        <f t="shared" si="0"/>
        <v>0</v>
      </c>
      <c r="E7" s="64"/>
      <c r="F7" s="64"/>
      <c r="G7" s="56">
        <f t="shared" si="1"/>
        <v>0</v>
      </c>
      <c r="H7" s="56" t="e">
        <f t="shared" si="2"/>
        <v>#DIV/0!</v>
      </c>
      <c r="I7" s="65"/>
    </row>
    <row r="8" spans="1:16" s="50" customFormat="1" ht="15.95" customHeight="1">
      <c r="A8" s="76"/>
      <c r="B8" s="64"/>
      <c r="C8" s="64"/>
      <c r="D8" s="56">
        <f t="shared" si="0"/>
        <v>0</v>
      </c>
      <c r="E8" s="64"/>
      <c r="F8" s="64"/>
      <c r="G8" s="56">
        <f t="shared" si="1"/>
        <v>0</v>
      </c>
      <c r="H8" s="56" t="e">
        <f t="shared" si="2"/>
        <v>#DIV/0!</v>
      </c>
      <c r="I8" s="65"/>
    </row>
    <row r="9" spans="1:16" s="50" customFormat="1" ht="15.95" customHeight="1">
      <c r="A9" s="76"/>
      <c r="B9" s="64"/>
      <c r="C9" s="64"/>
      <c r="D9" s="56">
        <f t="shared" si="0"/>
        <v>0</v>
      </c>
      <c r="E9" s="64"/>
      <c r="F9" s="64"/>
      <c r="G9" s="56">
        <f t="shared" si="1"/>
        <v>0</v>
      </c>
      <c r="H9" s="56" t="e">
        <f t="shared" si="2"/>
        <v>#DIV/0!</v>
      </c>
      <c r="I9" s="65"/>
    </row>
    <row r="10" spans="1:16" s="50" customFormat="1" ht="15.95" customHeight="1">
      <c r="A10" s="76"/>
      <c r="B10" s="64"/>
      <c r="C10" s="64"/>
      <c r="D10" s="56">
        <f t="shared" si="0"/>
        <v>0</v>
      </c>
      <c r="E10" s="64"/>
      <c r="F10" s="64"/>
      <c r="G10" s="56">
        <f t="shared" si="1"/>
        <v>0</v>
      </c>
      <c r="H10" s="56" t="e">
        <f t="shared" si="2"/>
        <v>#DIV/0!</v>
      </c>
      <c r="I10" s="65"/>
    </row>
    <row r="11" spans="1:16" s="50" customFormat="1" ht="15.95" customHeight="1">
      <c r="A11" s="66" t="s">
        <v>83</v>
      </c>
      <c r="B11" s="56">
        <f>SUM(B6:B10)</f>
        <v>0</v>
      </c>
      <c r="C11" s="56">
        <f>SUM(C6:C10)/12</f>
        <v>0</v>
      </c>
      <c r="D11" s="56">
        <f t="shared" si="0"/>
        <v>0</v>
      </c>
      <c r="E11" s="56">
        <f>SUM(E6:E10)</f>
        <v>0</v>
      </c>
      <c r="F11" s="56">
        <f>SUM(F6:F10)/12</f>
        <v>0</v>
      </c>
      <c r="G11" s="56">
        <f t="shared" si="1"/>
        <v>0</v>
      </c>
      <c r="H11" s="56" t="e">
        <f t="shared" si="2"/>
        <v>#DIV/0!</v>
      </c>
      <c r="I11" s="65"/>
    </row>
    <row r="12" spans="1:16" ht="15.95" customHeight="1"/>
    <row r="13" spans="1:16" ht="15.95" customHeight="1">
      <c r="A13" s="61"/>
      <c r="B13" s="61"/>
      <c r="C13" s="61"/>
      <c r="D13" s="61"/>
      <c r="E13" s="61"/>
      <c r="F13" s="61"/>
    </row>
    <row r="14" spans="1:16" ht="15.95" customHeight="1">
      <c r="A14" s="61"/>
      <c r="B14" s="61"/>
      <c r="C14" s="61"/>
      <c r="D14" s="61"/>
      <c r="E14" s="61"/>
      <c r="F14" s="61"/>
    </row>
  </sheetData>
  <mergeCells count="6">
    <mergeCell ref="A2:I2"/>
    <mergeCell ref="A4:A5"/>
    <mergeCell ref="B4:D4"/>
    <mergeCell ref="E4:G4"/>
    <mergeCell ref="H4:H5"/>
    <mergeCell ref="I4:I5"/>
  </mergeCells>
  <phoneticPr fontId="1" type="noConversion"/>
  <pageMargins left="0.75" right="0.75" top="1" bottom="1" header="0.5" footer="0.5"/>
  <pageSetup paperSize="9"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N21"/>
  <sheetViews>
    <sheetView workbookViewId="0">
      <selection activeCell="E11" sqref="E11"/>
    </sheetView>
  </sheetViews>
  <sheetFormatPr defaultColWidth="9.875" defaultRowHeight="14.25"/>
  <cols>
    <col min="1" max="1" width="32.5" style="60" customWidth="1"/>
    <col min="2" max="2" width="16.5" style="60" customWidth="1"/>
    <col min="3" max="3" width="13.375" style="60" customWidth="1"/>
    <col min="4" max="4" width="15.625" style="60" customWidth="1"/>
    <col min="5" max="5" width="15.875" style="60" customWidth="1"/>
    <col min="6" max="6" width="14" style="60" customWidth="1"/>
    <col min="7" max="7" width="17" style="60" customWidth="1"/>
    <col min="8" max="8" width="14.5" style="60" customWidth="1"/>
    <col min="9" max="9" width="12" style="60" customWidth="1"/>
    <col min="10" max="10" width="13.875" style="60" customWidth="1"/>
    <col min="11" max="256" width="9.875" style="60"/>
    <col min="257" max="257" width="32.5" style="60" customWidth="1"/>
    <col min="258" max="258" width="16.5" style="60" customWidth="1"/>
    <col min="259" max="259" width="8.5" style="60" customWidth="1"/>
    <col min="260" max="260" width="15.625" style="60" customWidth="1"/>
    <col min="261" max="261" width="15.875" style="60" customWidth="1"/>
    <col min="262" max="262" width="14" style="60" customWidth="1"/>
    <col min="263" max="263" width="17" style="60" customWidth="1"/>
    <col min="264" max="264" width="14.5" style="60" customWidth="1"/>
    <col min="265" max="265" width="12" style="60" customWidth="1"/>
    <col min="266" max="266" width="13.875" style="60" customWidth="1"/>
    <col min="267" max="512" width="9.875" style="60"/>
    <col min="513" max="513" width="32.5" style="60" customWidth="1"/>
    <col min="514" max="514" width="16.5" style="60" customWidth="1"/>
    <col min="515" max="515" width="8.5" style="60" customWidth="1"/>
    <col min="516" max="516" width="15.625" style="60" customWidth="1"/>
    <col min="517" max="517" width="15.875" style="60" customWidth="1"/>
    <col min="518" max="518" width="14" style="60" customWidth="1"/>
    <col min="519" max="519" width="17" style="60" customWidth="1"/>
    <col min="520" max="520" width="14.5" style="60" customWidth="1"/>
    <col min="521" max="521" width="12" style="60" customWidth="1"/>
    <col min="522" max="522" width="13.875" style="60" customWidth="1"/>
    <col min="523" max="768" width="9.875" style="60"/>
    <col min="769" max="769" width="32.5" style="60" customWidth="1"/>
    <col min="770" max="770" width="16.5" style="60" customWidth="1"/>
    <col min="771" max="771" width="8.5" style="60" customWidth="1"/>
    <col min="772" max="772" width="15.625" style="60" customWidth="1"/>
    <col min="773" max="773" width="15.875" style="60" customWidth="1"/>
    <col min="774" max="774" width="14" style="60" customWidth="1"/>
    <col min="775" max="775" width="17" style="60" customWidth="1"/>
    <col min="776" max="776" width="14.5" style="60" customWidth="1"/>
    <col min="777" max="777" width="12" style="60" customWidth="1"/>
    <col min="778" max="778" width="13.875" style="60" customWidth="1"/>
    <col min="779" max="1024" width="9.875" style="60"/>
    <col min="1025" max="1025" width="32.5" style="60" customWidth="1"/>
    <col min="1026" max="1026" width="16.5" style="60" customWidth="1"/>
    <col min="1027" max="1027" width="8.5" style="60" customWidth="1"/>
    <col min="1028" max="1028" width="15.625" style="60" customWidth="1"/>
    <col min="1029" max="1029" width="15.875" style="60" customWidth="1"/>
    <col min="1030" max="1030" width="14" style="60" customWidth="1"/>
    <col min="1031" max="1031" width="17" style="60" customWidth="1"/>
    <col min="1032" max="1032" width="14.5" style="60" customWidth="1"/>
    <col min="1033" max="1033" width="12" style="60" customWidth="1"/>
    <col min="1034" max="1034" width="13.875" style="60" customWidth="1"/>
    <col min="1035" max="1280" width="9.875" style="60"/>
    <col min="1281" max="1281" width="32.5" style="60" customWidth="1"/>
    <col min="1282" max="1282" width="16.5" style="60" customWidth="1"/>
    <col min="1283" max="1283" width="8.5" style="60" customWidth="1"/>
    <col min="1284" max="1284" width="15.625" style="60" customWidth="1"/>
    <col min="1285" max="1285" width="15.875" style="60" customWidth="1"/>
    <col min="1286" max="1286" width="14" style="60" customWidth="1"/>
    <col min="1287" max="1287" width="17" style="60" customWidth="1"/>
    <col min="1288" max="1288" width="14.5" style="60" customWidth="1"/>
    <col min="1289" max="1289" width="12" style="60" customWidth="1"/>
    <col min="1290" max="1290" width="13.875" style="60" customWidth="1"/>
    <col min="1291" max="1536" width="9.875" style="60"/>
    <col min="1537" max="1537" width="32.5" style="60" customWidth="1"/>
    <col min="1538" max="1538" width="16.5" style="60" customWidth="1"/>
    <col min="1539" max="1539" width="8.5" style="60" customWidth="1"/>
    <col min="1540" max="1540" width="15.625" style="60" customWidth="1"/>
    <col min="1541" max="1541" width="15.875" style="60" customWidth="1"/>
    <col min="1542" max="1542" width="14" style="60" customWidth="1"/>
    <col min="1543" max="1543" width="17" style="60" customWidth="1"/>
    <col min="1544" max="1544" width="14.5" style="60" customWidth="1"/>
    <col min="1545" max="1545" width="12" style="60" customWidth="1"/>
    <col min="1546" max="1546" width="13.875" style="60" customWidth="1"/>
    <col min="1547" max="1792" width="9.875" style="60"/>
    <col min="1793" max="1793" width="32.5" style="60" customWidth="1"/>
    <col min="1794" max="1794" width="16.5" style="60" customWidth="1"/>
    <col min="1795" max="1795" width="8.5" style="60" customWidth="1"/>
    <col min="1796" max="1796" width="15.625" style="60" customWidth="1"/>
    <col min="1797" max="1797" width="15.875" style="60" customWidth="1"/>
    <col min="1798" max="1798" width="14" style="60" customWidth="1"/>
    <col min="1799" max="1799" width="17" style="60" customWidth="1"/>
    <col min="1800" max="1800" width="14.5" style="60" customWidth="1"/>
    <col min="1801" max="1801" width="12" style="60" customWidth="1"/>
    <col min="1802" max="1802" width="13.875" style="60" customWidth="1"/>
    <col min="1803" max="2048" width="9.875" style="60"/>
    <col min="2049" max="2049" width="32.5" style="60" customWidth="1"/>
    <col min="2050" max="2050" width="16.5" style="60" customWidth="1"/>
    <col min="2051" max="2051" width="8.5" style="60" customWidth="1"/>
    <col min="2052" max="2052" width="15.625" style="60" customWidth="1"/>
    <col min="2053" max="2053" width="15.875" style="60" customWidth="1"/>
    <col min="2054" max="2054" width="14" style="60" customWidth="1"/>
    <col min="2055" max="2055" width="17" style="60" customWidth="1"/>
    <col min="2056" max="2056" width="14.5" style="60" customWidth="1"/>
    <col min="2057" max="2057" width="12" style="60" customWidth="1"/>
    <col min="2058" max="2058" width="13.875" style="60" customWidth="1"/>
    <col min="2059" max="2304" width="9.875" style="60"/>
    <col min="2305" max="2305" width="32.5" style="60" customWidth="1"/>
    <col min="2306" max="2306" width="16.5" style="60" customWidth="1"/>
    <col min="2307" max="2307" width="8.5" style="60" customWidth="1"/>
    <col min="2308" max="2308" width="15.625" style="60" customWidth="1"/>
    <col min="2309" max="2309" width="15.875" style="60" customWidth="1"/>
    <col min="2310" max="2310" width="14" style="60" customWidth="1"/>
    <col min="2311" max="2311" width="17" style="60" customWidth="1"/>
    <col min="2312" max="2312" width="14.5" style="60" customWidth="1"/>
    <col min="2313" max="2313" width="12" style="60" customWidth="1"/>
    <col min="2314" max="2314" width="13.875" style="60" customWidth="1"/>
    <col min="2315" max="2560" width="9.875" style="60"/>
    <col min="2561" max="2561" width="32.5" style="60" customWidth="1"/>
    <col min="2562" max="2562" width="16.5" style="60" customWidth="1"/>
    <col min="2563" max="2563" width="8.5" style="60" customWidth="1"/>
    <col min="2564" max="2564" width="15.625" style="60" customWidth="1"/>
    <col min="2565" max="2565" width="15.875" style="60" customWidth="1"/>
    <col min="2566" max="2566" width="14" style="60" customWidth="1"/>
    <col min="2567" max="2567" width="17" style="60" customWidth="1"/>
    <col min="2568" max="2568" width="14.5" style="60" customWidth="1"/>
    <col min="2569" max="2569" width="12" style="60" customWidth="1"/>
    <col min="2570" max="2570" width="13.875" style="60" customWidth="1"/>
    <col min="2571" max="2816" width="9.875" style="60"/>
    <col min="2817" max="2817" width="32.5" style="60" customWidth="1"/>
    <col min="2818" max="2818" width="16.5" style="60" customWidth="1"/>
    <col min="2819" max="2819" width="8.5" style="60" customWidth="1"/>
    <col min="2820" max="2820" width="15.625" style="60" customWidth="1"/>
    <col min="2821" max="2821" width="15.875" style="60" customWidth="1"/>
    <col min="2822" max="2822" width="14" style="60" customWidth="1"/>
    <col min="2823" max="2823" width="17" style="60" customWidth="1"/>
    <col min="2824" max="2824" width="14.5" style="60" customWidth="1"/>
    <col min="2825" max="2825" width="12" style="60" customWidth="1"/>
    <col min="2826" max="2826" width="13.875" style="60" customWidth="1"/>
    <col min="2827" max="3072" width="9.875" style="60"/>
    <col min="3073" max="3073" width="32.5" style="60" customWidth="1"/>
    <col min="3074" max="3074" width="16.5" style="60" customWidth="1"/>
    <col min="3075" max="3075" width="8.5" style="60" customWidth="1"/>
    <col min="3076" max="3076" width="15.625" style="60" customWidth="1"/>
    <col min="3077" max="3077" width="15.875" style="60" customWidth="1"/>
    <col min="3078" max="3078" width="14" style="60" customWidth="1"/>
    <col min="3079" max="3079" width="17" style="60" customWidth="1"/>
    <col min="3080" max="3080" width="14.5" style="60" customWidth="1"/>
    <col min="3081" max="3081" width="12" style="60" customWidth="1"/>
    <col min="3082" max="3082" width="13.875" style="60" customWidth="1"/>
    <col min="3083" max="3328" width="9.875" style="60"/>
    <col min="3329" max="3329" width="32.5" style="60" customWidth="1"/>
    <col min="3330" max="3330" width="16.5" style="60" customWidth="1"/>
    <col min="3331" max="3331" width="8.5" style="60" customWidth="1"/>
    <col min="3332" max="3332" width="15.625" style="60" customWidth="1"/>
    <col min="3333" max="3333" width="15.875" style="60" customWidth="1"/>
    <col min="3334" max="3334" width="14" style="60" customWidth="1"/>
    <col min="3335" max="3335" width="17" style="60" customWidth="1"/>
    <col min="3336" max="3336" width="14.5" style="60" customWidth="1"/>
    <col min="3337" max="3337" width="12" style="60" customWidth="1"/>
    <col min="3338" max="3338" width="13.875" style="60" customWidth="1"/>
    <col min="3339" max="3584" width="9.875" style="60"/>
    <col min="3585" max="3585" width="32.5" style="60" customWidth="1"/>
    <col min="3586" max="3586" width="16.5" style="60" customWidth="1"/>
    <col min="3587" max="3587" width="8.5" style="60" customWidth="1"/>
    <col min="3588" max="3588" width="15.625" style="60" customWidth="1"/>
    <col min="3589" max="3589" width="15.875" style="60" customWidth="1"/>
    <col min="3590" max="3590" width="14" style="60" customWidth="1"/>
    <col min="3591" max="3591" width="17" style="60" customWidth="1"/>
    <col min="3592" max="3592" width="14.5" style="60" customWidth="1"/>
    <col min="3593" max="3593" width="12" style="60" customWidth="1"/>
    <col min="3594" max="3594" width="13.875" style="60" customWidth="1"/>
    <col min="3595" max="3840" width="9.875" style="60"/>
    <col min="3841" max="3841" width="32.5" style="60" customWidth="1"/>
    <col min="3842" max="3842" width="16.5" style="60" customWidth="1"/>
    <col min="3843" max="3843" width="8.5" style="60" customWidth="1"/>
    <col min="3844" max="3844" width="15.625" style="60" customWidth="1"/>
    <col min="3845" max="3845" width="15.875" style="60" customWidth="1"/>
    <col min="3846" max="3846" width="14" style="60" customWidth="1"/>
    <col min="3847" max="3847" width="17" style="60" customWidth="1"/>
    <col min="3848" max="3848" width="14.5" style="60" customWidth="1"/>
    <col min="3849" max="3849" width="12" style="60" customWidth="1"/>
    <col min="3850" max="3850" width="13.875" style="60" customWidth="1"/>
    <col min="3851" max="4096" width="9.875" style="60"/>
    <col min="4097" max="4097" width="32.5" style="60" customWidth="1"/>
    <col min="4098" max="4098" width="16.5" style="60" customWidth="1"/>
    <col min="4099" max="4099" width="8.5" style="60" customWidth="1"/>
    <col min="4100" max="4100" width="15.625" style="60" customWidth="1"/>
    <col min="4101" max="4101" width="15.875" style="60" customWidth="1"/>
    <col min="4102" max="4102" width="14" style="60" customWidth="1"/>
    <col min="4103" max="4103" width="17" style="60" customWidth="1"/>
    <col min="4104" max="4104" width="14.5" style="60" customWidth="1"/>
    <col min="4105" max="4105" width="12" style="60" customWidth="1"/>
    <col min="4106" max="4106" width="13.875" style="60" customWidth="1"/>
    <col min="4107" max="4352" width="9.875" style="60"/>
    <col min="4353" max="4353" width="32.5" style="60" customWidth="1"/>
    <col min="4354" max="4354" width="16.5" style="60" customWidth="1"/>
    <col min="4355" max="4355" width="8.5" style="60" customWidth="1"/>
    <col min="4356" max="4356" width="15.625" style="60" customWidth="1"/>
    <col min="4357" max="4357" width="15.875" style="60" customWidth="1"/>
    <col min="4358" max="4358" width="14" style="60" customWidth="1"/>
    <col min="4359" max="4359" width="17" style="60" customWidth="1"/>
    <col min="4360" max="4360" width="14.5" style="60" customWidth="1"/>
    <col min="4361" max="4361" width="12" style="60" customWidth="1"/>
    <col min="4362" max="4362" width="13.875" style="60" customWidth="1"/>
    <col min="4363" max="4608" width="9.875" style="60"/>
    <col min="4609" max="4609" width="32.5" style="60" customWidth="1"/>
    <col min="4610" max="4610" width="16.5" style="60" customWidth="1"/>
    <col min="4611" max="4611" width="8.5" style="60" customWidth="1"/>
    <col min="4612" max="4612" width="15.625" style="60" customWidth="1"/>
    <col min="4613" max="4613" width="15.875" style="60" customWidth="1"/>
    <col min="4614" max="4614" width="14" style="60" customWidth="1"/>
    <col min="4615" max="4615" width="17" style="60" customWidth="1"/>
    <col min="4616" max="4616" width="14.5" style="60" customWidth="1"/>
    <col min="4617" max="4617" width="12" style="60" customWidth="1"/>
    <col min="4618" max="4618" width="13.875" style="60" customWidth="1"/>
    <col min="4619" max="4864" width="9.875" style="60"/>
    <col min="4865" max="4865" width="32.5" style="60" customWidth="1"/>
    <col min="4866" max="4866" width="16.5" style="60" customWidth="1"/>
    <col min="4867" max="4867" width="8.5" style="60" customWidth="1"/>
    <col min="4868" max="4868" width="15.625" style="60" customWidth="1"/>
    <col min="4869" max="4869" width="15.875" style="60" customWidth="1"/>
    <col min="4870" max="4870" width="14" style="60" customWidth="1"/>
    <col min="4871" max="4871" width="17" style="60" customWidth="1"/>
    <col min="4872" max="4872" width="14.5" style="60" customWidth="1"/>
    <col min="4873" max="4873" width="12" style="60" customWidth="1"/>
    <col min="4874" max="4874" width="13.875" style="60" customWidth="1"/>
    <col min="4875" max="5120" width="9.875" style="60"/>
    <col min="5121" max="5121" width="32.5" style="60" customWidth="1"/>
    <col min="5122" max="5122" width="16.5" style="60" customWidth="1"/>
    <col min="5123" max="5123" width="8.5" style="60" customWidth="1"/>
    <col min="5124" max="5124" width="15.625" style="60" customWidth="1"/>
    <col min="5125" max="5125" width="15.875" style="60" customWidth="1"/>
    <col min="5126" max="5126" width="14" style="60" customWidth="1"/>
    <col min="5127" max="5127" width="17" style="60" customWidth="1"/>
    <col min="5128" max="5128" width="14.5" style="60" customWidth="1"/>
    <col min="5129" max="5129" width="12" style="60" customWidth="1"/>
    <col min="5130" max="5130" width="13.875" style="60" customWidth="1"/>
    <col min="5131" max="5376" width="9.875" style="60"/>
    <col min="5377" max="5377" width="32.5" style="60" customWidth="1"/>
    <col min="5378" max="5378" width="16.5" style="60" customWidth="1"/>
    <col min="5379" max="5379" width="8.5" style="60" customWidth="1"/>
    <col min="5380" max="5380" width="15.625" style="60" customWidth="1"/>
    <col min="5381" max="5381" width="15.875" style="60" customWidth="1"/>
    <col min="5382" max="5382" width="14" style="60" customWidth="1"/>
    <col min="5383" max="5383" width="17" style="60" customWidth="1"/>
    <col min="5384" max="5384" width="14.5" style="60" customWidth="1"/>
    <col min="5385" max="5385" width="12" style="60" customWidth="1"/>
    <col min="5386" max="5386" width="13.875" style="60" customWidth="1"/>
    <col min="5387" max="5632" width="9.875" style="60"/>
    <col min="5633" max="5633" width="32.5" style="60" customWidth="1"/>
    <col min="5634" max="5634" width="16.5" style="60" customWidth="1"/>
    <col min="5635" max="5635" width="8.5" style="60" customWidth="1"/>
    <col min="5636" max="5636" width="15.625" style="60" customWidth="1"/>
    <col min="5637" max="5637" width="15.875" style="60" customWidth="1"/>
    <col min="5638" max="5638" width="14" style="60" customWidth="1"/>
    <col min="5639" max="5639" width="17" style="60" customWidth="1"/>
    <col min="5640" max="5640" width="14.5" style="60" customWidth="1"/>
    <col min="5641" max="5641" width="12" style="60" customWidth="1"/>
    <col min="5642" max="5642" width="13.875" style="60" customWidth="1"/>
    <col min="5643" max="5888" width="9.875" style="60"/>
    <col min="5889" max="5889" width="32.5" style="60" customWidth="1"/>
    <col min="5890" max="5890" width="16.5" style="60" customWidth="1"/>
    <col min="5891" max="5891" width="8.5" style="60" customWidth="1"/>
    <col min="5892" max="5892" width="15.625" style="60" customWidth="1"/>
    <col min="5893" max="5893" width="15.875" style="60" customWidth="1"/>
    <col min="5894" max="5894" width="14" style="60" customWidth="1"/>
    <col min="5895" max="5895" width="17" style="60" customWidth="1"/>
    <col min="5896" max="5896" width="14.5" style="60" customWidth="1"/>
    <col min="5897" max="5897" width="12" style="60" customWidth="1"/>
    <col min="5898" max="5898" width="13.875" style="60" customWidth="1"/>
    <col min="5899" max="6144" width="9.875" style="60"/>
    <col min="6145" max="6145" width="32.5" style="60" customWidth="1"/>
    <col min="6146" max="6146" width="16.5" style="60" customWidth="1"/>
    <col min="6147" max="6147" width="8.5" style="60" customWidth="1"/>
    <col min="6148" max="6148" width="15.625" style="60" customWidth="1"/>
    <col min="6149" max="6149" width="15.875" style="60" customWidth="1"/>
    <col min="6150" max="6150" width="14" style="60" customWidth="1"/>
    <col min="6151" max="6151" width="17" style="60" customWidth="1"/>
    <col min="6152" max="6152" width="14.5" style="60" customWidth="1"/>
    <col min="6153" max="6153" width="12" style="60" customWidth="1"/>
    <col min="6154" max="6154" width="13.875" style="60" customWidth="1"/>
    <col min="6155" max="6400" width="9.875" style="60"/>
    <col min="6401" max="6401" width="32.5" style="60" customWidth="1"/>
    <col min="6402" max="6402" width="16.5" style="60" customWidth="1"/>
    <col min="6403" max="6403" width="8.5" style="60" customWidth="1"/>
    <col min="6404" max="6404" width="15.625" style="60" customWidth="1"/>
    <col min="6405" max="6405" width="15.875" style="60" customWidth="1"/>
    <col min="6406" max="6406" width="14" style="60" customWidth="1"/>
    <col min="6407" max="6407" width="17" style="60" customWidth="1"/>
    <col min="6408" max="6408" width="14.5" style="60" customWidth="1"/>
    <col min="6409" max="6409" width="12" style="60" customWidth="1"/>
    <col min="6410" max="6410" width="13.875" style="60" customWidth="1"/>
    <col min="6411" max="6656" width="9.875" style="60"/>
    <col min="6657" max="6657" width="32.5" style="60" customWidth="1"/>
    <col min="6658" max="6658" width="16.5" style="60" customWidth="1"/>
    <col min="6659" max="6659" width="8.5" style="60" customWidth="1"/>
    <col min="6660" max="6660" width="15.625" style="60" customWidth="1"/>
    <col min="6661" max="6661" width="15.875" style="60" customWidth="1"/>
    <col min="6662" max="6662" width="14" style="60" customWidth="1"/>
    <col min="6663" max="6663" width="17" style="60" customWidth="1"/>
    <col min="6664" max="6664" width="14.5" style="60" customWidth="1"/>
    <col min="6665" max="6665" width="12" style="60" customWidth="1"/>
    <col min="6666" max="6666" width="13.875" style="60" customWidth="1"/>
    <col min="6667" max="6912" width="9.875" style="60"/>
    <col min="6913" max="6913" width="32.5" style="60" customWidth="1"/>
    <col min="6914" max="6914" width="16.5" style="60" customWidth="1"/>
    <col min="6915" max="6915" width="8.5" style="60" customWidth="1"/>
    <col min="6916" max="6916" width="15.625" style="60" customWidth="1"/>
    <col min="6917" max="6917" width="15.875" style="60" customWidth="1"/>
    <col min="6918" max="6918" width="14" style="60" customWidth="1"/>
    <col min="6919" max="6919" width="17" style="60" customWidth="1"/>
    <col min="6920" max="6920" width="14.5" style="60" customWidth="1"/>
    <col min="6921" max="6921" width="12" style="60" customWidth="1"/>
    <col min="6922" max="6922" width="13.875" style="60" customWidth="1"/>
    <col min="6923" max="7168" width="9.875" style="60"/>
    <col min="7169" max="7169" width="32.5" style="60" customWidth="1"/>
    <col min="7170" max="7170" width="16.5" style="60" customWidth="1"/>
    <col min="7171" max="7171" width="8.5" style="60" customWidth="1"/>
    <col min="7172" max="7172" width="15.625" style="60" customWidth="1"/>
    <col min="7173" max="7173" width="15.875" style="60" customWidth="1"/>
    <col min="7174" max="7174" width="14" style="60" customWidth="1"/>
    <col min="7175" max="7175" width="17" style="60" customWidth="1"/>
    <col min="7176" max="7176" width="14.5" style="60" customWidth="1"/>
    <col min="7177" max="7177" width="12" style="60" customWidth="1"/>
    <col min="7178" max="7178" width="13.875" style="60" customWidth="1"/>
    <col min="7179" max="7424" width="9.875" style="60"/>
    <col min="7425" max="7425" width="32.5" style="60" customWidth="1"/>
    <col min="7426" max="7426" width="16.5" style="60" customWidth="1"/>
    <col min="7427" max="7427" width="8.5" style="60" customWidth="1"/>
    <col min="7428" max="7428" width="15.625" style="60" customWidth="1"/>
    <col min="7429" max="7429" width="15.875" style="60" customWidth="1"/>
    <col min="7430" max="7430" width="14" style="60" customWidth="1"/>
    <col min="7431" max="7431" width="17" style="60" customWidth="1"/>
    <col min="7432" max="7432" width="14.5" style="60" customWidth="1"/>
    <col min="7433" max="7433" width="12" style="60" customWidth="1"/>
    <col min="7434" max="7434" width="13.875" style="60" customWidth="1"/>
    <col min="7435" max="7680" width="9.875" style="60"/>
    <col min="7681" max="7681" width="32.5" style="60" customWidth="1"/>
    <col min="7682" max="7682" width="16.5" style="60" customWidth="1"/>
    <col min="7683" max="7683" width="8.5" style="60" customWidth="1"/>
    <col min="7684" max="7684" width="15.625" style="60" customWidth="1"/>
    <col min="7685" max="7685" width="15.875" style="60" customWidth="1"/>
    <col min="7686" max="7686" width="14" style="60" customWidth="1"/>
    <col min="7687" max="7687" width="17" style="60" customWidth="1"/>
    <col min="7688" max="7688" width="14.5" style="60" customWidth="1"/>
    <col min="7689" max="7689" width="12" style="60" customWidth="1"/>
    <col min="7690" max="7690" width="13.875" style="60" customWidth="1"/>
    <col min="7691" max="7936" width="9.875" style="60"/>
    <col min="7937" max="7937" width="32.5" style="60" customWidth="1"/>
    <col min="7938" max="7938" width="16.5" style="60" customWidth="1"/>
    <col min="7939" max="7939" width="8.5" style="60" customWidth="1"/>
    <col min="7940" max="7940" width="15.625" style="60" customWidth="1"/>
    <col min="7941" max="7941" width="15.875" style="60" customWidth="1"/>
    <col min="7942" max="7942" width="14" style="60" customWidth="1"/>
    <col min="7943" max="7943" width="17" style="60" customWidth="1"/>
    <col min="7944" max="7944" width="14.5" style="60" customWidth="1"/>
    <col min="7945" max="7945" width="12" style="60" customWidth="1"/>
    <col min="7946" max="7946" width="13.875" style="60" customWidth="1"/>
    <col min="7947" max="8192" width="9.875" style="60"/>
    <col min="8193" max="8193" width="32.5" style="60" customWidth="1"/>
    <col min="8194" max="8194" width="16.5" style="60" customWidth="1"/>
    <col min="8195" max="8195" width="8.5" style="60" customWidth="1"/>
    <col min="8196" max="8196" width="15.625" style="60" customWidth="1"/>
    <col min="8197" max="8197" width="15.875" style="60" customWidth="1"/>
    <col min="8198" max="8198" width="14" style="60" customWidth="1"/>
    <col min="8199" max="8199" width="17" style="60" customWidth="1"/>
    <col min="8200" max="8200" width="14.5" style="60" customWidth="1"/>
    <col min="8201" max="8201" width="12" style="60" customWidth="1"/>
    <col min="8202" max="8202" width="13.875" style="60" customWidth="1"/>
    <col min="8203" max="8448" width="9.875" style="60"/>
    <col min="8449" max="8449" width="32.5" style="60" customWidth="1"/>
    <col min="8450" max="8450" width="16.5" style="60" customWidth="1"/>
    <col min="8451" max="8451" width="8.5" style="60" customWidth="1"/>
    <col min="8452" max="8452" width="15.625" style="60" customWidth="1"/>
    <col min="8453" max="8453" width="15.875" style="60" customWidth="1"/>
    <col min="8454" max="8454" width="14" style="60" customWidth="1"/>
    <col min="8455" max="8455" width="17" style="60" customWidth="1"/>
    <col min="8456" max="8456" width="14.5" style="60" customWidth="1"/>
    <col min="8457" max="8457" width="12" style="60" customWidth="1"/>
    <col min="8458" max="8458" width="13.875" style="60" customWidth="1"/>
    <col min="8459" max="8704" width="9.875" style="60"/>
    <col min="8705" max="8705" width="32.5" style="60" customWidth="1"/>
    <col min="8706" max="8706" width="16.5" style="60" customWidth="1"/>
    <col min="8707" max="8707" width="8.5" style="60" customWidth="1"/>
    <col min="8708" max="8708" width="15.625" style="60" customWidth="1"/>
    <col min="8709" max="8709" width="15.875" style="60" customWidth="1"/>
    <col min="8710" max="8710" width="14" style="60" customWidth="1"/>
    <col min="8711" max="8711" width="17" style="60" customWidth="1"/>
    <col min="8712" max="8712" width="14.5" style="60" customWidth="1"/>
    <col min="8713" max="8713" width="12" style="60" customWidth="1"/>
    <col min="8714" max="8714" width="13.875" style="60" customWidth="1"/>
    <col min="8715" max="8960" width="9.875" style="60"/>
    <col min="8961" max="8961" width="32.5" style="60" customWidth="1"/>
    <col min="8962" max="8962" width="16.5" style="60" customWidth="1"/>
    <col min="8963" max="8963" width="8.5" style="60" customWidth="1"/>
    <col min="8964" max="8964" width="15.625" style="60" customWidth="1"/>
    <col min="8965" max="8965" width="15.875" style="60" customWidth="1"/>
    <col min="8966" max="8966" width="14" style="60" customWidth="1"/>
    <col min="8967" max="8967" width="17" style="60" customWidth="1"/>
    <col min="8968" max="8968" width="14.5" style="60" customWidth="1"/>
    <col min="8969" max="8969" width="12" style="60" customWidth="1"/>
    <col min="8970" max="8970" width="13.875" style="60" customWidth="1"/>
    <col min="8971" max="9216" width="9.875" style="60"/>
    <col min="9217" max="9217" width="32.5" style="60" customWidth="1"/>
    <col min="9218" max="9218" width="16.5" style="60" customWidth="1"/>
    <col min="9219" max="9219" width="8.5" style="60" customWidth="1"/>
    <col min="9220" max="9220" width="15.625" style="60" customWidth="1"/>
    <col min="9221" max="9221" width="15.875" style="60" customWidth="1"/>
    <col min="9222" max="9222" width="14" style="60" customWidth="1"/>
    <col min="9223" max="9223" width="17" style="60" customWidth="1"/>
    <col min="9224" max="9224" width="14.5" style="60" customWidth="1"/>
    <col min="9225" max="9225" width="12" style="60" customWidth="1"/>
    <col min="9226" max="9226" width="13.875" style="60" customWidth="1"/>
    <col min="9227" max="9472" width="9.875" style="60"/>
    <col min="9473" max="9473" width="32.5" style="60" customWidth="1"/>
    <col min="9474" max="9474" width="16.5" style="60" customWidth="1"/>
    <col min="9475" max="9475" width="8.5" style="60" customWidth="1"/>
    <col min="9476" max="9476" width="15.625" style="60" customWidth="1"/>
    <col min="9477" max="9477" width="15.875" style="60" customWidth="1"/>
    <col min="9478" max="9478" width="14" style="60" customWidth="1"/>
    <col min="9479" max="9479" width="17" style="60" customWidth="1"/>
    <col min="9480" max="9480" width="14.5" style="60" customWidth="1"/>
    <col min="9481" max="9481" width="12" style="60" customWidth="1"/>
    <col min="9482" max="9482" width="13.875" style="60" customWidth="1"/>
    <col min="9483" max="9728" width="9.875" style="60"/>
    <col min="9729" max="9729" width="32.5" style="60" customWidth="1"/>
    <col min="9730" max="9730" width="16.5" style="60" customWidth="1"/>
    <col min="9731" max="9731" width="8.5" style="60" customWidth="1"/>
    <col min="9732" max="9732" width="15.625" style="60" customWidth="1"/>
    <col min="9733" max="9733" width="15.875" style="60" customWidth="1"/>
    <col min="9734" max="9734" width="14" style="60" customWidth="1"/>
    <col min="9735" max="9735" width="17" style="60" customWidth="1"/>
    <col min="9736" max="9736" width="14.5" style="60" customWidth="1"/>
    <col min="9737" max="9737" width="12" style="60" customWidth="1"/>
    <col min="9738" max="9738" width="13.875" style="60" customWidth="1"/>
    <col min="9739" max="9984" width="9.875" style="60"/>
    <col min="9985" max="9985" width="32.5" style="60" customWidth="1"/>
    <col min="9986" max="9986" width="16.5" style="60" customWidth="1"/>
    <col min="9987" max="9987" width="8.5" style="60" customWidth="1"/>
    <col min="9988" max="9988" width="15.625" style="60" customWidth="1"/>
    <col min="9989" max="9989" width="15.875" style="60" customWidth="1"/>
    <col min="9990" max="9990" width="14" style="60" customWidth="1"/>
    <col min="9991" max="9991" width="17" style="60" customWidth="1"/>
    <col min="9992" max="9992" width="14.5" style="60" customWidth="1"/>
    <col min="9993" max="9993" width="12" style="60" customWidth="1"/>
    <col min="9994" max="9994" width="13.875" style="60" customWidth="1"/>
    <col min="9995" max="10240" width="9.875" style="60"/>
    <col min="10241" max="10241" width="32.5" style="60" customWidth="1"/>
    <col min="10242" max="10242" width="16.5" style="60" customWidth="1"/>
    <col min="10243" max="10243" width="8.5" style="60" customWidth="1"/>
    <col min="10244" max="10244" width="15.625" style="60" customWidth="1"/>
    <col min="10245" max="10245" width="15.875" style="60" customWidth="1"/>
    <col min="10246" max="10246" width="14" style="60" customWidth="1"/>
    <col min="10247" max="10247" width="17" style="60" customWidth="1"/>
    <col min="10248" max="10248" width="14.5" style="60" customWidth="1"/>
    <col min="10249" max="10249" width="12" style="60" customWidth="1"/>
    <col min="10250" max="10250" width="13.875" style="60" customWidth="1"/>
    <col min="10251" max="10496" width="9.875" style="60"/>
    <col min="10497" max="10497" width="32.5" style="60" customWidth="1"/>
    <col min="10498" max="10498" width="16.5" style="60" customWidth="1"/>
    <col min="10499" max="10499" width="8.5" style="60" customWidth="1"/>
    <col min="10500" max="10500" width="15.625" style="60" customWidth="1"/>
    <col min="10501" max="10501" width="15.875" style="60" customWidth="1"/>
    <col min="10502" max="10502" width="14" style="60" customWidth="1"/>
    <col min="10503" max="10503" width="17" style="60" customWidth="1"/>
    <col min="10504" max="10504" width="14.5" style="60" customWidth="1"/>
    <col min="10505" max="10505" width="12" style="60" customWidth="1"/>
    <col min="10506" max="10506" width="13.875" style="60" customWidth="1"/>
    <col min="10507" max="10752" width="9.875" style="60"/>
    <col min="10753" max="10753" width="32.5" style="60" customWidth="1"/>
    <col min="10754" max="10754" width="16.5" style="60" customWidth="1"/>
    <col min="10755" max="10755" width="8.5" style="60" customWidth="1"/>
    <col min="10756" max="10756" width="15.625" style="60" customWidth="1"/>
    <col min="10757" max="10757" width="15.875" style="60" customWidth="1"/>
    <col min="10758" max="10758" width="14" style="60" customWidth="1"/>
    <col min="10759" max="10759" width="17" style="60" customWidth="1"/>
    <col min="10760" max="10760" width="14.5" style="60" customWidth="1"/>
    <col min="10761" max="10761" width="12" style="60" customWidth="1"/>
    <col min="10762" max="10762" width="13.875" style="60" customWidth="1"/>
    <col min="10763" max="11008" width="9.875" style="60"/>
    <col min="11009" max="11009" width="32.5" style="60" customWidth="1"/>
    <col min="11010" max="11010" width="16.5" style="60" customWidth="1"/>
    <col min="11011" max="11011" width="8.5" style="60" customWidth="1"/>
    <col min="11012" max="11012" width="15.625" style="60" customWidth="1"/>
    <col min="11013" max="11013" width="15.875" style="60" customWidth="1"/>
    <col min="11014" max="11014" width="14" style="60" customWidth="1"/>
    <col min="11015" max="11015" width="17" style="60" customWidth="1"/>
    <col min="11016" max="11016" width="14.5" style="60" customWidth="1"/>
    <col min="11017" max="11017" width="12" style="60" customWidth="1"/>
    <col min="11018" max="11018" width="13.875" style="60" customWidth="1"/>
    <col min="11019" max="11264" width="9.875" style="60"/>
    <col min="11265" max="11265" width="32.5" style="60" customWidth="1"/>
    <col min="11266" max="11266" width="16.5" style="60" customWidth="1"/>
    <col min="11267" max="11267" width="8.5" style="60" customWidth="1"/>
    <col min="11268" max="11268" width="15.625" style="60" customWidth="1"/>
    <col min="11269" max="11269" width="15.875" style="60" customWidth="1"/>
    <col min="11270" max="11270" width="14" style="60" customWidth="1"/>
    <col min="11271" max="11271" width="17" style="60" customWidth="1"/>
    <col min="11272" max="11272" width="14.5" style="60" customWidth="1"/>
    <col min="11273" max="11273" width="12" style="60" customWidth="1"/>
    <col min="11274" max="11274" width="13.875" style="60" customWidth="1"/>
    <col min="11275" max="11520" width="9.875" style="60"/>
    <col min="11521" max="11521" width="32.5" style="60" customWidth="1"/>
    <col min="11522" max="11522" width="16.5" style="60" customWidth="1"/>
    <col min="11523" max="11523" width="8.5" style="60" customWidth="1"/>
    <col min="11524" max="11524" width="15.625" style="60" customWidth="1"/>
    <col min="11525" max="11525" width="15.875" style="60" customWidth="1"/>
    <col min="11526" max="11526" width="14" style="60" customWidth="1"/>
    <col min="11527" max="11527" width="17" style="60" customWidth="1"/>
    <col min="11528" max="11528" width="14.5" style="60" customWidth="1"/>
    <col min="11529" max="11529" width="12" style="60" customWidth="1"/>
    <col min="11530" max="11530" width="13.875" style="60" customWidth="1"/>
    <col min="11531" max="11776" width="9.875" style="60"/>
    <col min="11777" max="11777" width="32.5" style="60" customWidth="1"/>
    <col min="11778" max="11778" width="16.5" style="60" customWidth="1"/>
    <col min="11779" max="11779" width="8.5" style="60" customWidth="1"/>
    <col min="11780" max="11780" width="15.625" style="60" customWidth="1"/>
    <col min="11781" max="11781" width="15.875" style="60" customWidth="1"/>
    <col min="11782" max="11782" width="14" style="60" customWidth="1"/>
    <col min="11783" max="11783" width="17" style="60" customWidth="1"/>
    <col min="11784" max="11784" width="14.5" style="60" customWidth="1"/>
    <col min="11785" max="11785" width="12" style="60" customWidth="1"/>
    <col min="11786" max="11786" width="13.875" style="60" customWidth="1"/>
    <col min="11787" max="12032" width="9.875" style="60"/>
    <col min="12033" max="12033" width="32.5" style="60" customWidth="1"/>
    <col min="12034" max="12034" width="16.5" style="60" customWidth="1"/>
    <col min="12035" max="12035" width="8.5" style="60" customWidth="1"/>
    <col min="12036" max="12036" width="15.625" style="60" customWidth="1"/>
    <col min="12037" max="12037" width="15.875" style="60" customWidth="1"/>
    <col min="12038" max="12038" width="14" style="60" customWidth="1"/>
    <col min="12039" max="12039" width="17" style="60" customWidth="1"/>
    <col min="12040" max="12040" width="14.5" style="60" customWidth="1"/>
    <col min="12041" max="12041" width="12" style="60" customWidth="1"/>
    <col min="12042" max="12042" width="13.875" style="60" customWidth="1"/>
    <col min="12043" max="12288" width="9.875" style="60"/>
    <col min="12289" max="12289" width="32.5" style="60" customWidth="1"/>
    <col min="12290" max="12290" width="16.5" style="60" customWidth="1"/>
    <col min="12291" max="12291" width="8.5" style="60" customWidth="1"/>
    <col min="12292" max="12292" width="15.625" style="60" customWidth="1"/>
    <col min="12293" max="12293" width="15.875" style="60" customWidth="1"/>
    <col min="12294" max="12294" width="14" style="60" customWidth="1"/>
    <col min="12295" max="12295" width="17" style="60" customWidth="1"/>
    <col min="12296" max="12296" width="14.5" style="60" customWidth="1"/>
    <col min="12297" max="12297" width="12" style="60" customWidth="1"/>
    <col min="12298" max="12298" width="13.875" style="60" customWidth="1"/>
    <col min="12299" max="12544" width="9.875" style="60"/>
    <col min="12545" max="12545" width="32.5" style="60" customWidth="1"/>
    <col min="12546" max="12546" width="16.5" style="60" customWidth="1"/>
    <col min="12547" max="12547" width="8.5" style="60" customWidth="1"/>
    <col min="12548" max="12548" width="15.625" style="60" customWidth="1"/>
    <col min="12549" max="12549" width="15.875" style="60" customWidth="1"/>
    <col min="12550" max="12550" width="14" style="60" customWidth="1"/>
    <col min="12551" max="12551" width="17" style="60" customWidth="1"/>
    <col min="12552" max="12552" width="14.5" style="60" customWidth="1"/>
    <col min="12553" max="12553" width="12" style="60" customWidth="1"/>
    <col min="12554" max="12554" width="13.875" style="60" customWidth="1"/>
    <col min="12555" max="12800" width="9.875" style="60"/>
    <col min="12801" max="12801" width="32.5" style="60" customWidth="1"/>
    <col min="12802" max="12802" width="16.5" style="60" customWidth="1"/>
    <col min="12803" max="12803" width="8.5" style="60" customWidth="1"/>
    <col min="12804" max="12804" width="15.625" style="60" customWidth="1"/>
    <col min="12805" max="12805" width="15.875" style="60" customWidth="1"/>
    <col min="12806" max="12806" width="14" style="60" customWidth="1"/>
    <col min="12807" max="12807" width="17" style="60" customWidth="1"/>
    <col min="12808" max="12808" width="14.5" style="60" customWidth="1"/>
    <col min="12809" max="12809" width="12" style="60" customWidth="1"/>
    <col min="12810" max="12810" width="13.875" style="60" customWidth="1"/>
    <col min="12811" max="13056" width="9.875" style="60"/>
    <col min="13057" max="13057" width="32.5" style="60" customWidth="1"/>
    <col min="13058" max="13058" width="16.5" style="60" customWidth="1"/>
    <col min="13059" max="13059" width="8.5" style="60" customWidth="1"/>
    <col min="13060" max="13060" width="15.625" style="60" customWidth="1"/>
    <col min="13061" max="13061" width="15.875" style="60" customWidth="1"/>
    <col min="13062" max="13062" width="14" style="60" customWidth="1"/>
    <col min="13063" max="13063" width="17" style="60" customWidth="1"/>
    <col min="13064" max="13064" width="14.5" style="60" customWidth="1"/>
    <col min="13065" max="13065" width="12" style="60" customWidth="1"/>
    <col min="13066" max="13066" width="13.875" style="60" customWidth="1"/>
    <col min="13067" max="13312" width="9.875" style="60"/>
    <col min="13313" max="13313" width="32.5" style="60" customWidth="1"/>
    <col min="13314" max="13314" width="16.5" style="60" customWidth="1"/>
    <col min="13315" max="13315" width="8.5" style="60" customWidth="1"/>
    <col min="13316" max="13316" width="15.625" style="60" customWidth="1"/>
    <col min="13317" max="13317" width="15.875" style="60" customWidth="1"/>
    <col min="13318" max="13318" width="14" style="60" customWidth="1"/>
    <col min="13319" max="13319" width="17" style="60" customWidth="1"/>
    <col min="13320" max="13320" width="14.5" style="60" customWidth="1"/>
    <col min="13321" max="13321" width="12" style="60" customWidth="1"/>
    <col min="13322" max="13322" width="13.875" style="60" customWidth="1"/>
    <col min="13323" max="13568" width="9.875" style="60"/>
    <col min="13569" max="13569" width="32.5" style="60" customWidth="1"/>
    <col min="13570" max="13570" width="16.5" style="60" customWidth="1"/>
    <col min="13571" max="13571" width="8.5" style="60" customWidth="1"/>
    <col min="13572" max="13572" width="15.625" style="60" customWidth="1"/>
    <col min="13573" max="13573" width="15.875" style="60" customWidth="1"/>
    <col min="13574" max="13574" width="14" style="60" customWidth="1"/>
    <col min="13575" max="13575" width="17" style="60" customWidth="1"/>
    <col min="13576" max="13576" width="14.5" style="60" customWidth="1"/>
    <col min="13577" max="13577" width="12" style="60" customWidth="1"/>
    <col min="13578" max="13578" width="13.875" style="60" customWidth="1"/>
    <col min="13579" max="13824" width="9.875" style="60"/>
    <col min="13825" max="13825" width="32.5" style="60" customWidth="1"/>
    <col min="13826" max="13826" width="16.5" style="60" customWidth="1"/>
    <col min="13827" max="13827" width="8.5" style="60" customWidth="1"/>
    <col min="13828" max="13828" width="15.625" style="60" customWidth="1"/>
    <col min="13829" max="13829" width="15.875" style="60" customWidth="1"/>
    <col min="13830" max="13830" width="14" style="60" customWidth="1"/>
    <col min="13831" max="13831" width="17" style="60" customWidth="1"/>
    <col min="13832" max="13832" width="14.5" style="60" customWidth="1"/>
    <col min="13833" max="13833" width="12" style="60" customWidth="1"/>
    <col min="13834" max="13834" width="13.875" style="60" customWidth="1"/>
    <col min="13835" max="14080" width="9.875" style="60"/>
    <col min="14081" max="14081" width="32.5" style="60" customWidth="1"/>
    <col min="14082" max="14082" width="16.5" style="60" customWidth="1"/>
    <col min="14083" max="14083" width="8.5" style="60" customWidth="1"/>
    <col min="14084" max="14084" width="15.625" style="60" customWidth="1"/>
    <col min="14085" max="14085" width="15.875" style="60" customWidth="1"/>
    <col min="14086" max="14086" width="14" style="60" customWidth="1"/>
    <col min="14087" max="14087" width="17" style="60" customWidth="1"/>
    <col min="14088" max="14088" width="14.5" style="60" customWidth="1"/>
    <col min="14089" max="14089" width="12" style="60" customWidth="1"/>
    <col min="14090" max="14090" width="13.875" style="60" customWidth="1"/>
    <col min="14091" max="14336" width="9.875" style="60"/>
    <col min="14337" max="14337" width="32.5" style="60" customWidth="1"/>
    <col min="14338" max="14338" width="16.5" style="60" customWidth="1"/>
    <col min="14339" max="14339" width="8.5" style="60" customWidth="1"/>
    <col min="14340" max="14340" width="15.625" style="60" customWidth="1"/>
    <col min="14341" max="14341" width="15.875" style="60" customWidth="1"/>
    <col min="14342" max="14342" width="14" style="60" customWidth="1"/>
    <col min="14343" max="14343" width="17" style="60" customWidth="1"/>
    <col min="14344" max="14344" width="14.5" style="60" customWidth="1"/>
    <col min="14345" max="14345" width="12" style="60" customWidth="1"/>
    <col min="14346" max="14346" width="13.875" style="60" customWidth="1"/>
    <col min="14347" max="14592" width="9.875" style="60"/>
    <col min="14593" max="14593" width="32.5" style="60" customWidth="1"/>
    <col min="14594" max="14594" width="16.5" style="60" customWidth="1"/>
    <col min="14595" max="14595" width="8.5" style="60" customWidth="1"/>
    <col min="14596" max="14596" width="15.625" style="60" customWidth="1"/>
    <col min="14597" max="14597" width="15.875" style="60" customWidth="1"/>
    <col min="14598" max="14598" width="14" style="60" customWidth="1"/>
    <col min="14599" max="14599" width="17" style="60" customWidth="1"/>
    <col min="14600" max="14600" width="14.5" style="60" customWidth="1"/>
    <col min="14601" max="14601" width="12" style="60" customWidth="1"/>
    <col min="14602" max="14602" width="13.875" style="60" customWidth="1"/>
    <col min="14603" max="14848" width="9.875" style="60"/>
    <col min="14849" max="14849" width="32.5" style="60" customWidth="1"/>
    <col min="14850" max="14850" width="16.5" style="60" customWidth="1"/>
    <col min="14851" max="14851" width="8.5" style="60" customWidth="1"/>
    <col min="14852" max="14852" width="15.625" style="60" customWidth="1"/>
    <col min="14853" max="14853" width="15.875" style="60" customWidth="1"/>
    <col min="14854" max="14854" width="14" style="60" customWidth="1"/>
    <col min="14855" max="14855" width="17" style="60" customWidth="1"/>
    <col min="14856" max="14856" width="14.5" style="60" customWidth="1"/>
    <col min="14857" max="14857" width="12" style="60" customWidth="1"/>
    <col min="14858" max="14858" width="13.875" style="60" customWidth="1"/>
    <col min="14859" max="15104" width="9.875" style="60"/>
    <col min="15105" max="15105" width="32.5" style="60" customWidth="1"/>
    <col min="15106" max="15106" width="16.5" style="60" customWidth="1"/>
    <col min="15107" max="15107" width="8.5" style="60" customWidth="1"/>
    <col min="15108" max="15108" width="15.625" style="60" customWidth="1"/>
    <col min="15109" max="15109" width="15.875" style="60" customWidth="1"/>
    <col min="15110" max="15110" width="14" style="60" customWidth="1"/>
    <col min="15111" max="15111" width="17" style="60" customWidth="1"/>
    <col min="15112" max="15112" width="14.5" style="60" customWidth="1"/>
    <col min="15113" max="15113" width="12" style="60" customWidth="1"/>
    <col min="15114" max="15114" width="13.875" style="60" customWidth="1"/>
    <col min="15115" max="15360" width="9.875" style="60"/>
    <col min="15361" max="15361" width="32.5" style="60" customWidth="1"/>
    <col min="15362" max="15362" width="16.5" style="60" customWidth="1"/>
    <col min="15363" max="15363" width="8.5" style="60" customWidth="1"/>
    <col min="15364" max="15364" width="15.625" style="60" customWidth="1"/>
    <col min="15365" max="15365" width="15.875" style="60" customWidth="1"/>
    <col min="15366" max="15366" width="14" style="60" customWidth="1"/>
    <col min="15367" max="15367" width="17" style="60" customWidth="1"/>
    <col min="15368" max="15368" width="14.5" style="60" customWidth="1"/>
    <col min="15369" max="15369" width="12" style="60" customWidth="1"/>
    <col min="15370" max="15370" width="13.875" style="60" customWidth="1"/>
    <col min="15371" max="15616" width="9.875" style="60"/>
    <col min="15617" max="15617" width="32.5" style="60" customWidth="1"/>
    <col min="15618" max="15618" width="16.5" style="60" customWidth="1"/>
    <col min="15619" max="15619" width="8.5" style="60" customWidth="1"/>
    <col min="15620" max="15620" width="15.625" style="60" customWidth="1"/>
    <col min="15621" max="15621" width="15.875" style="60" customWidth="1"/>
    <col min="15622" max="15622" width="14" style="60" customWidth="1"/>
    <col min="15623" max="15623" width="17" style="60" customWidth="1"/>
    <col min="15624" max="15624" width="14.5" style="60" customWidth="1"/>
    <col min="15625" max="15625" width="12" style="60" customWidth="1"/>
    <col min="15626" max="15626" width="13.875" style="60" customWidth="1"/>
    <col min="15627" max="15872" width="9.875" style="60"/>
    <col min="15873" max="15873" width="32.5" style="60" customWidth="1"/>
    <col min="15874" max="15874" width="16.5" style="60" customWidth="1"/>
    <col min="15875" max="15875" width="8.5" style="60" customWidth="1"/>
    <col min="15876" max="15876" width="15.625" style="60" customWidth="1"/>
    <col min="15877" max="15877" width="15.875" style="60" customWidth="1"/>
    <col min="15878" max="15878" width="14" style="60" customWidth="1"/>
    <col min="15879" max="15879" width="17" style="60" customWidth="1"/>
    <col min="15880" max="15880" width="14.5" style="60" customWidth="1"/>
    <col min="15881" max="15881" width="12" style="60" customWidth="1"/>
    <col min="15882" max="15882" width="13.875" style="60" customWidth="1"/>
    <col min="15883" max="16128" width="9.875" style="60"/>
    <col min="16129" max="16129" width="32.5" style="60" customWidth="1"/>
    <col min="16130" max="16130" width="16.5" style="60" customWidth="1"/>
    <col min="16131" max="16131" width="8.5" style="60" customWidth="1"/>
    <col min="16132" max="16132" width="15.625" style="60" customWidth="1"/>
    <col min="16133" max="16133" width="15.875" style="60" customWidth="1"/>
    <col min="16134" max="16134" width="14" style="60" customWidth="1"/>
    <col min="16135" max="16135" width="17" style="60" customWidth="1"/>
    <col min="16136" max="16136" width="14.5" style="60" customWidth="1"/>
    <col min="16137" max="16137" width="12" style="60" customWidth="1"/>
    <col min="16138" max="16138" width="13.875" style="60" customWidth="1"/>
    <col min="16139" max="16384" width="9.875" style="60"/>
  </cols>
  <sheetData>
    <row r="1" spans="1:14" s="45" customFormat="1" ht="15" customHeight="1"/>
    <row r="2" spans="1:14" s="45" customFormat="1" ht="18.75">
      <c r="A2" s="211" t="s">
        <v>90</v>
      </c>
      <c r="B2" s="211"/>
      <c r="C2" s="211"/>
      <c r="D2" s="211"/>
      <c r="E2" s="211"/>
      <c r="F2" s="211"/>
      <c r="G2" s="211"/>
      <c r="H2" s="46"/>
      <c r="I2" s="46"/>
      <c r="J2" s="46"/>
      <c r="K2" s="47"/>
      <c r="L2" s="47"/>
      <c r="M2" s="47"/>
      <c r="N2" s="47"/>
    </row>
    <row r="3" spans="1:14" s="47" customFormat="1" ht="10.5" customHeight="1">
      <c r="A3" s="48"/>
      <c r="B3" s="48"/>
      <c r="C3" s="48"/>
      <c r="D3" s="48"/>
      <c r="E3" s="48"/>
      <c r="F3" s="49"/>
      <c r="G3" s="49"/>
      <c r="H3" s="46"/>
      <c r="I3" s="46"/>
      <c r="J3" s="46"/>
    </row>
    <row r="4" spans="1:14" s="50" customFormat="1" ht="15.95" customHeight="1">
      <c r="A4" s="62" t="s">
        <v>32</v>
      </c>
      <c r="B4" s="62" t="s">
        <v>91</v>
      </c>
      <c r="C4" s="62" t="s">
        <v>92</v>
      </c>
      <c r="D4" s="68" t="s">
        <v>93</v>
      </c>
      <c r="E4" s="62" t="s">
        <v>94</v>
      </c>
      <c r="F4" s="53" t="s">
        <v>95</v>
      </c>
      <c r="G4" s="53" t="s">
        <v>96</v>
      </c>
    </row>
    <row r="5" spans="1:14" s="50" customFormat="1" ht="15.95" customHeight="1">
      <c r="A5" s="55" t="s">
        <v>46</v>
      </c>
      <c r="B5" s="64"/>
      <c r="C5" s="64"/>
      <c r="D5" s="64"/>
      <c r="E5" s="64"/>
      <c r="F5" s="56">
        <f>E5-D5</f>
        <v>0</v>
      </c>
      <c r="G5" s="58"/>
    </row>
    <row r="6" spans="1:14" s="50" customFormat="1" ht="15.95" customHeight="1">
      <c r="A6" s="55" t="s">
        <v>47</v>
      </c>
      <c r="B6" s="64"/>
      <c r="C6" s="64"/>
      <c r="D6" s="64"/>
      <c r="E6" s="64"/>
      <c r="F6" s="56">
        <f t="shared" ref="F6:F18" si="0">E6-D6</f>
        <v>0</v>
      </c>
      <c r="G6" s="58"/>
    </row>
    <row r="7" spans="1:14" s="50" customFormat="1" ht="15.95" customHeight="1">
      <c r="A7" s="55" t="s">
        <v>48</v>
      </c>
      <c r="B7" s="69" t="s">
        <v>97</v>
      </c>
      <c r="C7" s="69" t="s">
        <v>98</v>
      </c>
      <c r="D7" s="56">
        <f>SUM(D8:D13)</f>
        <v>0</v>
      </c>
      <c r="E7" s="56">
        <f>SUM(E8:E13)</f>
        <v>0</v>
      </c>
      <c r="F7" s="56">
        <f t="shared" si="0"/>
        <v>0</v>
      </c>
      <c r="G7" s="58"/>
    </row>
    <row r="8" spans="1:14" s="50" customFormat="1" ht="15.95" customHeight="1">
      <c r="A8" s="55" t="s">
        <v>99</v>
      </c>
      <c r="B8" s="58"/>
      <c r="C8" s="64"/>
      <c r="D8" s="64"/>
      <c r="E8" s="64"/>
      <c r="F8" s="56">
        <f t="shared" si="0"/>
        <v>0</v>
      </c>
      <c r="G8" s="58"/>
    </row>
    <row r="9" spans="1:14" s="50" customFormat="1" ht="15.95" customHeight="1">
      <c r="A9" s="55" t="s">
        <v>100</v>
      </c>
      <c r="B9" s="58"/>
      <c r="C9" s="64"/>
      <c r="D9" s="64"/>
      <c r="E9" s="64"/>
      <c r="F9" s="56">
        <f t="shared" si="0"/>
        <v>0</v>
      </c>
      <c r="G9" s="58"/>
    </row>
    <row r="10" spans="1:14" s="50" customFormat="1" ht="15.95" customHeight="1">
      <c r="A10" s="55" t="s">
        <v>101</v>
      </c>
      <c r="B10" s="58"/>
      <c r="C10" s="64"/>
      <c r="D10" s="64"/>
      <c r="E10" s="64"/>
      <c r="F10" s="56">
        <f t="shared" si="0"/>
        <v>0</v>
      </c>
      <c r="G10" s="58"/>
    </row>
    <row r="11" spans="1:14" s="50" customFormat="1" ht="15.95" customHeight="1">
      <c r="A11" s="55" t="s">
        <v>102</v>
      </c>
      <c r="B11" s="58"/>
      <c r="C11" s="64"/>
      <c r="D11" s="64"/>
      <c r="E11" s="64"/>
      <c r="F11" s="56">
        <f t="shared" si="0"/>
        <v>0</v>
      </c>
      <c r="G11" s="58"/>
    </row>
    <row r="12" spans="1:14" s="50" customFormat="1" ht="15.95" customHeight="1">
      <c r="A12" s="55" t="s">
        <v>103</v>
      </c>
      <c r="B12" s="58"/>
      <c r="C12" s="64"/>
      <c r="D12" s="64"/>
      <c r="E12" s="64"/>
      <c r="F12" s="56">
        <f t="shared" si="0"/>
        <v>0</v>
      </c>
      <c r="G12" s="58"/>
    </row>
    <row r="13" spans="1:14" s="50" customFormat="1" ht="15.95" customHeight="1">
      <c r="A13" s="55" t="s">
        <v>104</v>
      </c>
      <c r="B13" s="58"/>
      <c r="C13" s="64"/>
      <c r="D13" s="64"/>
      <c r="E13" s="64"/>
      <c r="F13" s="56">
        <f t="shared" si="0"/>
        <v>0</v>
      </c>
      <c r="G13" s="58"/>
    </row>
    <row r="14" spans="1:14" s="50" customFormat="1" ht="15.95" customHeight="1">
      <c r="A14" s="55" t="s">
        <v>53</v>
      </c>
      <c r="B14" s="58"/>
      <c r="C14" s="64"/>
      <c r="D14" s="64"/>
      <c r="E14" s="64"/>
      <c r="F14" s="56">
        <f t="shared" si="0"/>
        <v>0</v>
      </c>
      <c r="G14" s="58"/>
    </row>
    <row r="15" spans="1:14" s="50" customFormat="1" ht="15.95" customHeight="1">
      <c r="A15" s="55" t="s">
        <v>54</v>
      </c>
      <c r="B15" s="58"/>
      <c r="C15" s="64"/>
      <c r="D15" s="64"/>
      <c r="E15" s="64"/>
      <c r="F15" s="56">
        <f t="shared" si="0"/>
        <v>0</v>
      </c>
      <c r="G15" s="58"/>
    </row>
    <row r="16" spans="1:14" s="50" customFormat="1" ht="15.95" customHeight="1">
      <c r="A16" s="55" t="s">
        <v>55</v>
      </c>
      <c r="B16" s="58"/>
      <c r="C16" s="64"/>
      <c r="D16" s="64"/>
      <c r="E16" s="64"/>
      <c r="F16" s="56">
        <f t="shared" si="0"/>
        <v>0</v>
      </c>
      <c r="G16" s="58"/>
    </row>
    <row r="17" spans="1:7" s="71" customFormat="1" ht="15.95" customHeight="1">
      <c r="A17" s="55" t="s">
        <v>56</v>
      </c>
      <c r="B17" s="58"/>
      <c r="C17" s="70"/>
      <c r="D17" s="70"/>
      <c r="E17" s="70"/>
      <c r="F17" s="56">
        <f t="shared" si="0"/>
        <v>0</v>
      </c>
      <c r="G17" s="57"/>
    </row>
    <row r="18" spans="1:7" ht="15.95" customHeight="1">
      <c r="A18" s="55" t="s">
        <v>105</v>
      </c>
      <c r="B18" s="56">
        <f>B5+B6+B8+B9+B10+B11+B12+B13+B14+B15+B16+B17</f>
        <v>0</v>
      </c>
      <c r="C18" s="56">
        <f>C5+C6+C8+C9+C10+C11+C12+C13+C14+C15+C16+C17</f>
        <v>0</v>
      </c>
      <c r="D18" s="56">
        <f>D5+D6+D8+D9+D10+D11+D12+D13+D14+D15+D16+D17</f>
        <v>0</v>
      </c>
      <c r="E18" s="56">
        <f>E5+E6+E8+E9+E10+E11+E12+E13+E14+E15+E16+E17</f>
        <v>0</v>
      </c>
      <c r="F18" s="56">
        <f t="shared" si="0"/>
        <v>0</v>
      </c>
      <c r="G18" s="72"/>
    </row>
    <row r="19" spans="1:7" ht="15.95" customHeight="1">
      <c r="A19" s="73"/>
    </row>
    <row r="20" spans="1:7" ht="15.95" customHeight="1">
      <c r="A20" s="67" t="s">
        <v>106</v>
      </c>
      <c r="B20" s="61"/>
      <c r="C20" s="61"/>
      <c r="D20" s="61"/>
      <c r="E20" s="61"/>
    </row>
    <row r="21" spans="1:7" ht="29.25" customHeight="1">
      <c r="A21" s="228" t="s">
        <v>107</v>
      </c>
      <c r="B21" s="228"/>
      <c r="C21" s="228"/>
      <c r="D21" s="228"/>
      <c r="E21" s="228"/>
      <c r="F21" s="228"/>
      <c r="G21" s="228"/>
    </row>
  </sheetData>
  <mergeCells count="2">
    <mergeCell ref="A2:G2"/>
    <mergeCell ref="A21:G21"/>
  </mergeCells>
  <phoneticPr fontId="1" type="noConversion"/>
  <pageMargins left="0.75" right="0.75" top="1" bottom="1" header="0.5" footer="0.5"/>
  <pageSetup paperSize="9"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L46"/>
  <sheetViews>
    <sheetView zoomScaleNormal="100" zoomScaleSheetLayoutView="100" workbookViewId="0">
      <selection activeCell="O11" sqref="O11"/>
    </sheetView>
  </sheetViews>
  <sheetFormatPr defaultColWidth="9.875" defaultRowHeight="14.25"/>
  <cols>
    <col min="1" max="1" width="22.375" style="60" customWidth="1"/>
    <col min="2" max="8" width="11" style="60" customWidth="1"/>
    <col min="9" max="9" width="17" style="60" customWidth="1"/>
    <col min="10" max="10" width="12.375" style="60" customWidth="1"/>
    <col min="11" max="11" width="11" style="60" customWidth="1"/>
    <col min="12" max="12" width="14.5" style="60" customWidth="1"/>
    <col min="13" max="16384" width="9.875" style="60"/>
  </cols>
  <sheetData>
    <row r="1" spans="1:12" s="45" customFormat="1" ht="15" customHeight="1"/>
    <row r="2" spans="1:12" s="45" customFormat="1" ht="18.75">
      <c r="A2" s="211" t="s">
        <v>135</v>
      </c>
      <c r="B2" s="211"/>
      <c r="C2" s="211"/>
      <c r="D2" s="211"/>
      <c r="E2" s="211"/>
      <c r="F2" s="211"/>
      <c r="G2" s="211"/>
      <c r="H2" s="211"/>
      <c r="I2" s="211"/>
      <c r="J2" s="211"/>
      <c r="K2" s="211"/>
      <c r="L2" s="46"/>
    </row>
    <row r="3" spans="1:12" s="47" customFormat="1" ht="10.5" customHeight="1">
      <c r="A3" s="48"/>
      <c r="B3" s="48"/>
      <c r="C3" s="48"/>
      <c r="D3" s="48"/>
      <c r="E3" s="48"/>
      <c r="F3" s="48"/>
      <c r="G3" s="49"/>
      <c r="H3" s="49"/>
      <c r="I3" s="49"/>
      <c r="J3" s="49"/>
      <c r="K3" s="49"/>
      <c r="L3" s="46"/>
    </row>
    <row r="4" spans="1:12" s="50" customFormat="1" ht="15.95" customHeight="1">
      <c r="A4" s="75" t="s">
        <v>32</v>
      </c>
      <c r="B4" s="75" t="s">
        <v>326</v>
      </c>
      <c r="C4" s="75" t="s">
        <v>136</v>
      </c>
      <c r="D4" s="75" t="s">
        <v>137</v>
      </c>
      <c r="E4" s="75" t="s">
        <v>138</v>
      </c>
      <c r="F4" s="75" t="s">
        <v>139</v>
      </c>
      <c r="G4" s="78" t="s">
        <v>140</v>
      </c>
      <c r="H4" s="79" t="s">
        <v>141</v>
      </c>
      <c r="I4" s="52" t="s">
        <v>94</v>
      </c>
      <c r="J4" s="66" t="s">
        <v>95</v>
      </c>
      <c r="K4" s="53" t="s">
        <v>142</v>
      </c>
    </row>
    <row r="5" spans="1:12" s="50" customFormat="1" ht="15.95" customHeight="1">
      <c r="A5" s="76" t="s">
        <v>46</v>
      </c>
      <c r="B5" s="148">
        <v>12463832.949999999</v>
      </c>
      <c r="C5" s="148"/>
      <c r="D5" s="148">
        <v>8459120.6999999993</v>
      </c>
      <c r="E5" s="148"/>
      <c r="F5" s="148"/>
      <c r="G5" s="149"/>
      <c r="H5" s="150">
        <f>SUM(B5:G5)</f>
        <v>20922953.649999999</v>
      </c>
      <c r="I5" s="149">
        <f>[2]科目余额表!$F$5</f>
        <v>21514423.940000001</v>
      </c>
      <c r="J5" s="150">
        <f>I5-H5</f>
        <v>591470.29000000283</v>
      </c>
      <c r="K5" s="172" t="s">
        <v>328</v>
      </c>
      <c r="L5" s="171"/>
    </row>
    <row r="6" spans="1:12" s="50" customFormat="1" ht="15.95" customHeight="1">
      <c r="A6" s="76" t="s">
        <v>47</v>
      </c>
      <c r="B6" s="148"/>
      <c r="C6" s="148"/>
      <c r="D6" s="148"/>
      <c r="E6" s="148"/>
      <c r="F6" s="148"/>
      <c r="G6" s="149"/>
      <c r="H6" s="150">
        <f>SUM(B6:G6)</f>
        <v>0</v>
      </c>
      <c r="I6" s="149"/>
      <c r="J6" s="150">
        <f t="shared" ref="J6:J21" si="0">I6-H6</f>
        <v>0</v>
      </c>
      <c r="K6" s="81"/>
    </row>
    <row r="7" spans="1:12" s="50" customFormat="1" ht="15.95" customHeight="1">
      <c r="A7" s="76" t="s">
        <v>48</v>
      </c>
      <c r="B7" s="150">
        <f>SUM(B8:B13)</f>
        <v>272561.97000000003</v>
      </c>
      <c r="C7" s="150">
        <f t="shared" ref="C7:I7" si="1">SUM(C8:C13)</f>
        <v>0</v>
      </c>
      <c r="D7" s="150">
        <f t="shared" si="1"/>
        <v>237804.84999999998</v>
      </c>
      <c r="E7" s="150">
        <f t="shared" si="1"/>
        <v>0</v>
      </c>
      <c r="F7" s="150">
        <f t="shared" si="1"/>
        <v>0</v>
      </c>
      <c r="G7" s="150">
        <f t="shared" si="1"/>
        <v>0</v>
      </c>
      <c r="H7" s="150">
        <f>SUM(B7:G7)</f>
        <v>510366.82</v>
      </c>
      <c r="I7" s="150">
        <f t="shared" si="1"/>
        <v>1038782.58</v>
      </c>
      <c r="J7" s="150">
        <f t="shared" si="0"/>
        <v>528415.76</v>
      </c>
      <c r="K7" s="81"/>
    </row>
    <row r="8" spans="1:12" s="50" customFormat="1" ht="15.95" customHeight="1">
      <c r="A8" s="76" t="s">
        <v>99</v>
      </c>
      <c r="B8" s="148">
        <f>[1]科目余额表!$E$17</f>
        <v>273095.41000000003</v>
      </c>
      <c r="C8" s="148"/>
      <c r="D8" s="148">
        <f>[1]科目余额表!$E$27</f>
        <v>214008.25</v>
      </c>
      <c r="E8" s="148"/>
      <c r="F8" s="148"/>
      <c r="G8" s="149"/>
      <c r="H8" s="150">
        <f t="shared" ref="H8:H24" si="2">SUM(B8:G8)</f>
        <v>487103.66000000003</v>
      </c>
      <c r="I8" s="149">
        <f>[1]科目余额表!$F$7</f>
        <v>985437.36</v>
      </c>
      <c r="J8" s="150">
        <f t="shared" si="0"/>
        <v>498333.69999999995</v>
      </c>
      <c r="K8" s="81" t="s">
        <v>327</v>
      </c>
      <c r="L8" s="171"/>
    </row>
    <row r="9" spans="1:12" s="50" customFormat="1" ht="15.95" customHeight="1">
      <c r="A9" s="76" t="s">
        <v>100</v>
      </c>
      <c r="B9" s="148"/>
      <c r="C9" s="148"/>
      <c r="D9" s="148"/>
      <c r="E9" s="148"/>
      <c r="F9" s="148"/>
      <c r="G9" s="149"/>
      <c r="H9" s="150">
        <f t="shared" si="2"/>
        <v>0</v>
      </c>
      <c r="I9" s="149"/>
      <c r="J9" s="150">
        <f t="shared" si="0"/>
        <v>0</v>
      </c>
      <c r="K9" s="81"/>
      <c r="L9" s="171"/>
    </row>
    <row r="10" spans="1:12" s="50" customFormat="1" ht="15.95" customHeight="1">
      <c r="A10" s="76" t="s">
        <v>101</v>
      </c>
      <c r="B10" s="148"/>
      <c r="C10" s="148"/>
      <c r="D10" s="148"/>
      <c r="E10" s="148"/>
      <c r="F10" s="148"/>
      <c r="G10" s="149"/>
      <c r="H10" s="150">
        <f t="shared" si="2"/>
        <v>0</v>
      </c>
      <c r="I10" s="149"/>
      <c r="J10" s="150">
        <f t="shared" si="0"/>
        <v>0</v>
      </c>
      <c r="K10" s="81"/>
      <c r="L10" s="173"/>
    </row>
    <row r="11" spans="1:12" s="50" customFormat="1" ht="15.95" customHeight="1">
      <c r="A11" s="76" t="s">
        <v>102</v>
      </c>
      <c r="B11" s="148">
        <f>[1]科目余额表!$E$18</f>
        <v>-19662.349999999999</v>
      </c>
      <c r="C11" s="148"/>
      <c r="D11" s="148">
        <f>[1]科目余额表!$E$28</f>
        <v>6481.1100000000006</v>
      </c>
      <c r="E11" s="148"/>
      <c r="F11" s="148"/>
      <c r="G11" s="149"/>
      <c r="H11" s="150">
        <f t="shared" si="2"/>
        <v>-13181.239999999998</v>
      </c>
      <c r="I11" s="149">
        <f>[1]科目余额表!$F$8</f>
        <v>14141.14</v>
      </c>
      <c r="J11" s="150">
        <f t="shared" si="0"/>
        <v>27322.379999999997</v>
      </c>
      <c r="K11" s="81" t="s">
        <v>329</v>
      </c>
      <c r="L11" s="171"/>
    </row>
    <row r="12" spans="1:12" s="50" customFormat="1" ht="15.95" customHeight="1">
      <c r="A12" s="76" t="s">
        <v>103</v>
      </c>
      <c r="B12" s="148">
        <f>[1]科目余额表!$E$19</f>
        <v>19128.909999999996</v>
      </c>
      <c r="C12" s="148"/>
      <c r="D12" s="148">
        <f>[1]科目余额表!$E$29</f>
        <v>17315.490000000002</v>
      </c>
      <c r="E12" s="148"/>
      <c r="F12" s="148"/>
      <c r="G12" s="149"/>
      <c r="H12" s="150">
        <f t="shared" si="2"/>
        <v>36444.399999999994</v>
      </c>
      <c r="I12" s="149">
        <f>[1]科目余额表!$F$9</f>
        <v>39204.080000000002</v>
      </c>
      <c r="J12" s="150">
        <f t="shared" si="0"/>
        <v>2759.6800000000076</v>
      </c>
      <c r="K12" s="81" t="s">
        <v>329</v>
      </c>
    </row>
    <row r="13" spans="1:12" s="50" customFormat="1" ht="15.95" customHeight="1">
      <c r="A13" s="76" t="s">
        <v>104</v>
      </c>
      <c r="B13" s="148"/>
      <c r="C13" s="148"/>
      <c r="D13" s="148"/>
      <c r="E13" s="148"/>
      <c r="F13" s="148"/>
      <c r="G13" s="149"/>
      <c r="H13" s="150">
        <f t="shared" si="2"/>
        <v>0</v>
      </c>
      <c r="I13" s="149"/>
      <c r="J13" s="150">
        <f t="shared" si="0"/>
        <v>0</v>
      </c>
      <c r="K13" s="81"/>
      <c r="L13" s="171"/>
    </row>
    <row r="14" spans="1:12" s="50" customFormat="1" ht="15.95" customHeight="1">
      <c r="A14" s="76" t="s">
        <v>53</v>
      </c>
      <c r="B14" s="148">
        <v>942244.72</v>
      </c>
      <c r="C14" s="148"/>
      <c r="D14" s="148">
        <v>730027.01</v>
      </c>
      <c r="E14" s="148"/>
      <c r="F14" s="148"/>
      <c r="G14" s="149"/>
      <c r="H14" s="150">
        <f t="shared" si="2"/>
        <v>1672271.73</v>
      </c>
      <c r="I14" s="149">
        <v>1759968.69</v>
      </c>
      <c r="J14" s="150">
        <f t="shared" si="0"/>
        <v>87696.959999999963</v>
      </c>
      <c r="K14" s="81" t="s">
        <v>329</v>
      </c>
      <c r="L14" s="171"/>
    </row>
    <row r="15" spans="1:12" s="50" customFormat="1" ht="15.95" customHeight="1">
      <c r="A15" s="76" t="s">
        <v>54</v>
      </c>
      <c r="B15" s="148">
        <v>236961.2</v>
      </c>
      <c r="C15" s="148"/>
      <c r="D15" s="148">
        <v>121553.97</v>
      </c>
      <c r="E15" s="148"/>
      <c r="F15" s="148"/>
      <c r="G15" s="149"/>
      <c r="H15" s="150">
        <f t="shared" si="2"/>
        <v>358515.17000000004</v>
      </c>
      <c r="I15" s="149">
        <v>358515.17</v>
      </c>
      <c r="J15" s="150">
        <f t="shared" si="0"/>
        <v>0</v>
      </c>
      <c r="K15" s="81"/>
      <c r="L15" s="173"/>
    </row>
    <row r="16" spans="1:12" s="50" customFormat="1" ht="15.95" customHeight="1">
      <c r="A16" s="76" t="s">
        <v>322</v>
      </c>
      <c r="B16" s="148"/>
      <c r="C16" s="148"/>
      <c r="D16" s="148"/>
      <c r="E16" s="148"/>
      <c r="F16" s="148"/>
      <c r="G16" s="149"/>
      <c r="H16" s="150">
        <f t="shared" si="2"/>
        <v>0</v>
      </c>
      <c r="I16" s="149"/>
      <c r="J16" s="150">
        <f t="shared" si="0"/>
        <v>0</v>
      </c>
      <c r="K16" s="81"/>
    </row>
    <row r="17" spans="1:12" s="50" customFormat="1" ht="15.95" customHeight="1">
      <c r="A17" s="76" t="s">
        <v>323</v>
      </c>
      <c r="B17" s="148">
        <v>1447531.77</v>
      </c>
      <c r="C17" s="148"/>
      <c r="D17" s="148">
        <v>981918.97</v>
      </c>
      <c r="E17" s="148"/>
      <c r="F17" s="148"/>
      <c r="G17" s="149"/>
      <c r="H17" s="150">
        <f t="shared" si="2"/>
        <v>2429450.7400000002</v>
      </c>
      <c r="I17" s="149">
        <v>2483861.9500000002</v>
      </c>
      <c r="J17" s="150">
        <f t="shared" si="0"/>
        <v>54411.209999999963</v>
      </c>
      <c r="K17" s="81" t="s">
        <v>329</v>
      </c>
    </row>
    <row r="18" spans="1:12" s="50" customFormat="1" ht="15.95" customHeight="1">
      <c r="A18" s="76" t="s">
        <v>55</v>
      </c>
      <c r="B18" s="148"/>
      <c r="C18" s="148"/>
      <c r="D18" s="148"/>
      <c r="E18" s="148"/>
      <c r="F18" s="148"/>
      <c r="G18" s="149"/>
      <c r="H18" s="150">
        <f t="shared" si="2"/>
        <v>0</v>
      </c>
      <c r="I18" s="149"/>
      <c r="J18" s="150">
        <f t="shared" si="0"/>
        <v>0</v>
      </c>
      <c r="K18" s="81"/>
    </row>
    <row r="19" spans="1:12" s="50" customFormat="1" ht="15.95" customHeight="1">
      <c r="A19" s="76" t="s">
        <v>56</v>
      </c>
      <c r="B19" s="151"/>
      <c r="C19" s="151"/>
      <c r="D19" s="151"/>
      <c r="E19" s="151"/>
      <c r="F19" s="151"/>
      <c r="G19" s="149"/>
      <c r="H19" s="150">
        <f t="shared" si="2"/>
        <v>0</v>
      </c>
      <c r="I19" s="149"/>
      <c r="J19" s="150">
        <f t="shared" si="0"/>
        <v>0</v>
      </c>
      <c r="K19" s="81"/>
    </row>
    <row r="20" spans="1:12" s="50" customFormat="1" ht="15.95" customHeight="1">
      <c r="A20" s="76" t="s">
        <v>41</v>
      </c>
      <c r="B20" s="151">
        <v>107208</v>
      </c>
      <c r="C20" s="151"/>
      <c r="D20" s="151">
        <v>540794.07000000007</v>
      </c>
      <c r="E20" s="151"/>
      <c r="F20" s="151"/>
      <c r="G20" s="149"/>
      <c r="H20" s="150">
        <f t="shared" si="2"/>
        <v>648002.07000000007</v>
      </c>
      <c r="I20" s="149">
        <v>566002.06999999995</v>
      </c>
      <c r="J20" s="150">
        <f t="shared" si="0"/>
        <v>-82000.000000000116</v>
      </c>
      <c r="K20" s="81" t="s">
        <v>329</v>
      </c>
    </row>
    <row r="21" spans="1:12" s="50" customFormat="1" ht="15.95" customHeight="1">
      <c r="A21" s="76" t="s">
        <v>42</v>
      </c>
      <c r="B21" s="151"/>
      <c r="C21" s="151"/>
      <c r="D21" s="151"/>
      <c r="E21" s="151"/>
      <c r="F21" s="151"/>
      <c r="G21" s="149"/>
      <c r="H21" s="150">
        <f t="shared" si="2"/>
        <v>0</v>
      </c>
      <c r="I21" s="149"/>
      <c r="J21" s="150">
        <f t="shared" si="0"/>
        <v>0</v>
      </c>
      <c r="K21" s="81"/>
    </row>
    <row r="22" spans="1:12" s="50" customFormat="1" ht="15.95" customHeight="1">
      <c r="A22" s="66" t="s">
        <v>83</v>
      </c>
      <c r="B22" s="150">
        <f>B5+B6+B7+B14+B15+B17+B18+B19+B20+B21</f>
        <v>15470340.609999999</v>
      </c>
      <c r="C22" s="150">
        <f t="shared" ref="C22" si="3">C5+C6+C7+C14+C15+C18+C19+C20+C21</f>
        <v>0</v>
      </c>
      <c r="D22" s="150">
        <f>D5+D6+D7+D14+D15+D18+D19+D20+D21+D16+D17</f>
        <v>11071219.57</v>
      </c>
      <c r="E22" s="150">
        <f t="shared" ref="E22:J22" si="4">E5+E6+E7+E14+E15+E18+E19+E20+E21+E16+E17</f>
        <v>0</v>
      </c>
      <c r="F22" s="150">
        <f t="shared" si="4"/>
        <v>0</v>
      </c>
      <c r="G22" s="150">
        <f t="shared" si="4"/>
        <v>0</v>
      </c>
      <c r="H22" s="150">
        <f t="shared" si="4"/>
        <v>26541560.18</v>
      </c>
      <c r="I22" s="150">
        <f t="shared" si="4"/>
        <v>27721554.400000002</v>
      </c>
      <c r="J22" s="150">
        <f t="shared" si="4"/>
        <v>1179994.2200000025</v>
      </c>
      <c r="K22" s="82" t="s">
        <v>98</v>
      </c>
    </row>
    <row r="23" spans="1:12" s="50" customFormat="1" ht="15.95" customHeight="1">
      <c r="A23" s="66" t="s">
        <v>143</v>
      </c>
      <c r="B23" s="56">
        <f>B22/$H$22</f>
        <v>0.58287231440363652</v>
      </c>
      <c r="C23" s="56">
        <f t="shared" ref="C23:G23" si="5">C22/$H$22</f>
        <v>0</v>
      </c>
      <c r="D23" s="56">
        <f t="shared" si="5"/>
        <v>0.41712768559636348</v>
      </c>
      <c r="E23" s="56">
        <f t="shared" si="5"/>
        <v>0</v>
      </c>
      <c r="F23" s="56">
        <f t="shared" si="5"/>
        <v>0</v>
      </c>
      <c r="G23" s="56">
        <f t="shared" si="5"/>
        <v>0</v>
      </c>
      <c r="H23" s="56">
        <f>SUM(B23:G23)</f>
        <v>1</v>
      </c>
      <c r="I23" s="82" t="s">
        <v>98</v>
      </c>
      <c r="J23" s="82" t="s">
        <v>98</v>
      </c>
      <c r="K23" s="82" t="s">
        <v>98</v>
      </c>
    </row>
    <row r="24" spans="1:12" s="50" customFormat="1" ht="15.95" customHeight="1">
      <c r="A24" s="66" t="s">
        <v>144</v>
      </c>
      <c r="B24" s="83"/>
      <c r="C24" s="83"/>
      <c r="D24" s="83"/>
      <c r="E24" s="83"/>
      <c r="F24" s="83"/>
      <c r="G24" s="65"/>
      <c r="H24" s="56">
        <f t="shared" si="2"/>
        <v>0</v>
      </c>
      <c r="I24" s="82" t="s">
        <v>98</v>
      </c>
      <c r="J24" s="82" t="s">
        <v>98</v>
      </c>
      <c r="K24" s="82" t="s">
        <v>98</v>
      </c>
    </row>
    <row r="25" spans="1:12" s="50" customFormat="1" ht="15.95" customHeight="1">
      <c r="A25" s="66" t="s">
        <v>145</v>
      </c>
      <c r="B25" s="56" t="e">
        <f t="shared" ref="B25:G25" si="6">B24/$H$24</f>
        <v>#DIV/0!</v>
      </c>
      <c r="C25" s="56" t="e">
        <f t="shared" si="6"/>
        <v>#DIV/0!</v>
      </c>
      <c r="D25" s="56" t="e">
        <f t="shared" si="6"/>
        <v>#DIV/0!</v>
      </c>
      <c r="E25" s="56" t="e">
        <f t="shared" si="6"/>
        <v>#DIV/0!</v>
      </c>
      <c r="F25" s="56" t="e">
        <f t="shared" si="6"/>
        <v>#DIV/0!</v>
      </c>
      <c r="G25" s="56" t="e">
        <f t="shared" si="6"/>
        <v>#DIV/0!</v>
      </c>
      <c r="H25" s="56" t="e">
        <f>SUM(B25:G25)</f>
        <v>#DIV/0!</v>
      </c>
      <c r="I25" s="82" t="s">
        <v>98</v>
      </c>
      <c r="J25" s="82" t="s">
        <v>98</v>
      </c>
      <c r="K25" s="82" t="s">
        <v>98</v>
      </c>
    </row>
    <row r="26" spans="1:12" s="50" customFormat="1" ht="15.95" customHeight="1">
      <c r="A26" s="83" t="s">
        <v>146</v>
      </c>
      <c r="B26" s="83"/>
      <c r="C26" s="83"/>
      <c r="D26" s="83"/>
      <c r="E26" s="83"/>
      <c r="F26" s="83"/>
      <c r="G26" s="65"/>
      <c r="H26" s="65"/>
      <c r="I26" s="82" t="s">
        <v>98</v>
      </c>
      <c r="J26" s="82" t="s">
        <v>98</v>
      </c>
      <c r="K26" s="82" t="s">
        <v>98</v>
      </c>
    </row>
    <row r="28" spans="1:12">
      <c r="A28" s="60" t="s">
        <v>330</v>
      </c>
      <c r="I28" s="170">
        <f>I22-[2]科目余额表!$F$3</f>
        <v>0</v>
      </c>
    </row>
    <row r="29" spans="1:12">
      <c r="A29" s="174" t="s">
        <v>331</v>
      </c>
      <c r="B29" s="174"/>
      <c r="C29" s="174"/>
      <c r="D29" s="174"/>
      <c r="E29" s="174"/>
      <c r="F29" s="174"/>
      <c r="G29" s="174"/>
      <c r="H29" s="174"/>
      <c r="I29" s="174"/>
      <c r="J29" s="174"/>
      <c r="K29" s="174"/>
      <c r="L29" s="84"/>
    </row>
    <row r="30" spans="1:12">
      <c r="A30" s="174" t="s">
        <v>332</v>
      </c>
      <c r="B30" s="174"/>
      <c r="C30" s="174"/>
      <c r="D30" s="174"/>
      <c r="E30" s="174"/>
      <c r="F30" s="174"/>
      <c r="G30" s="174"/>
      <c r="H30" s="174"/>
      <c r="I30" s="174"/>
      <c r="J30" s="174"/>
      <c r="K30" s="174"/>
      <c r="L30" s="84"/>
    </row>
    <row r="31" spans="1:12">
      <c r="A31" s="174"/>
      <c r="C31" s="174" t="s">
        <v>334</v>
      </c>
      <c r="D31" s="174" t="s">
        <v>336</v>
      </c>
      <c r="E31" s="174"/>
      <c r="F31" s="174"/>
      <c r="G31" s="174"/>
      <c r="H31" s="174"/>
      <c r="I31" s="174"/>
      <c r="J31" s="174"/>
      <c r="K31" s="174"/>
      <c r="L31" s="84"/>
    </row>
    <row r="32" spans="1:12" ht="15.75">
      <c r="A32" s="176" t="s">
        <v>46</v>
      </c>
      <c r="B32" s="174"/>
      <c r="C32" s="177">
        <f>-J5</f>
        <v>-591470.29000000283</v>
      </c>
      <c r="D32" s="178"/>
      <c r="E32" s="174"/>
      <c r="F32" s="174"/>
      <c r="G32" s="174"/>
      <c r="H32" s="174"/>
      <c r="I32" s="174"/>
      <c r="J32" s="174"/>
      <c r="K32" s="174"/>
      <c r="L32" s="84"/>
    </row>
    <row r="33" spans="1:12" ht="15.75">
      <c r="A33" s="176" t="s">
        <v>99</v>
      </c>
      <c r="B33" s="174"/>
      <c r="C33" s="177">
        <f>-J8</f>
        <v>-498333.69999999995</v>
      </c>
      <c r="D33" s="178"/>
      <c r="E33" s="174"/>
      <c r="F33" s="174"/>
      <c r="G33" s="174"/>
      <c r="H33" s="174"/>
      <c r="I33" s="174"/>
      <c r="J33" s="174"/>
      <c r="K33" s="174"/>
      <c r="L33" s="84"/>
    </row>
    <row r="34" spans="1:12" ht="15.75">
      <c r="A34" s="176" t="s">
        <v>102</v>
      </c>
      <c r="B34" s="174"/>
      <c r="C34" s="177">
        <f>-J11</f>
        <v>-27322.379999999997</v>
      </c>
      <c r="D34" s="178"/>
      <c r="E34" s="174"/>
      <c r="F34" s="174"/>
      <c r="G34" s="174"/>
      <c r="H34" s="174"/>
      <c r="I34" s="174"/>
      <c r="J34" s="174"/>
      <c r="K34" s="174"/>
      <c r="L34" s="84"/>
    </row>
    <row r="35" spans="1:12" ht="15.75">
      <c r="A35" s="176" t="s">
        <v>103</v>
      </c>
      <c r="B35" s="174"/>
      <c r="C35" s="177">
        <f>-J12</f>
        <v>-2759.6800000000076</v>
      </c>
      <c r="D35" s="178"/>
      <c r="E35" s="174"/>
      <c r="F35" s="174"/>
      <c r="G35" s="174"/>
      <c r="H35" s="174"/>
      <c r="I35" s="174"/>
      <c r="J35" s="174"/>
      <c r="K35" s="174"/>
      <c r="L35" s="84"/>
    </row>
    <row r="36" spans="1:12" ht="15.75">
      <c r="A36" s="176" t="s">
        <v>53</v>
      </c>
      <c r="B36" s="174"/>
      <c r="C36" s="177">
        <f>-J14</f>
        <v>-87696.959999999963</v>
      </c>
      <c r="D36" s="178"/>
      <c r="E36" s="174"/>
      <c r="F36" s="174"/>
      <c r="G36" s="174"/>
      <c r="H36" s="174"/>
      <c r="I36" s="174"/>
      <c r="J36" s="174"/>
      <c r="K36" s="174"/>
      <c r="L36" s="84"/>
    </row>
    <row r="37" spans="1:12" ht="15.75">
      <c r="A37" s="176" t="s">
        <v>337</v>
      </c>
      <c r="B37" s="175"/>
      <c r="C37" s="177">
        <f>-J17</f>
        <v>-54411.209999999963</v>
      </c>
      <c r="D37" s="179"/>
      <c r="E37" s="175"/>
      <c r="F37" s="175"/>
      <c r="G37" s="175"/>
      <c r="H37" s="175"/>
      <c r="I37" s="175"/>
      <c r="J37" s="175"/>
      <c r="K37" s="175"/>
    </row>
    <row r="38" spans="1:12" ht="15.75">
      <c r="A38" s="176" t="s">
        <v>41</v>
      </c>
      <c r="C38" s="177">
        <f>-J20</f>
        <v>82000.000000000116</v>
      </c>
      <c r="D38" s="179"/>
    </row>
    <row r="39" spans="1:12" ht="15.75">
      <c r="C39" s="179"/>
      <c r="D39" s="179"/>
    </row>
    <row r="40" spans="1:12" ht="15.75">
      <c r="A40" s="176" t="s">
        <v>46</v>
      </c>
      <c r="C40" s="179"/>
      <c r="D40" s="177">
        <f>C32</f>
        <v>-591470.29000000283</v>
      </c>
    </row>
    <row r="41" spans="1:12" ht="15.75">
      <c r="A41" s="176" t="s">
        <v>99</v>
      </c>
      <c r="C41" s="179"/>
      <c r="D41" s="177">
        <f t="shared" ref="D41:D46" si="7">C33</f>
        <v>-498333.69999999995</v>
      </c>
    </row>
    <row r="42" spans="1:12" ht="15.75">
      <c r="A42" s="176" t="s">
        <v>102</v>
      </c>
      <c r="C42" s="179"/>
      <c r="D42" s="177">
        <f t="shared" si="7"/>
        <v>-27322.379999999997</v>
      </c>
    </row>
    <row r="43" spans="1:12" ht="15.75">
      <c r="A43" s="176" t="s">
        <v>103</v>
      </c>
      <c r="C43" s="179"/>
      <c r="D43" s="177">
        <f t="shared" si="7"/>
        <v>-2759.6800000000076</v>
      </c>
    </row>
    <row r="44" spans="1:12" ht="15.75">
      <c r="A44" s="176" t="s">
        <v>53</v>
      </c>
      <c r="C44" s="179"/>
      <c r="D44" s="177">
        <f t="shared" si="7"/>
        <v>-87696.959999999963</v>
      </c>
    </row>
    <row r="45" spans="1:12" ht="15.75">
      <c r="A45" s="176" t="s">
        <v>337</v>
      </c>
      <c r="C45" s="179"/>
      <c r="D45" s="177">
        <f t="shared" si="7"/>
        <v>-54411.209999999963</v>
      </c>
    </row>
    <row r="46" spans="1:12" ht="15.75">
      <c r="A46" s="176" t="s">
        <v>41</v>
      </c>
      <c r="C46" s="179"/>
      <c r="D46" s="177">
        <f t="shared" si="7"/>
        <v>82000.000000000116</v>
      </c>
    </row>
  </sheetData>
  <mergeCells count="1">
    <mergeCell ref="A2:K2"/>
  </mergeCells>
  <phoneticPr fontId="1" type="noConversion"/>
  <pageMargins left="0.75" right="0.43" top="1" bottom="0.62" header="0.5" footer="0.5"/>
  <pageSetup paperSize="9"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L21"/>
  <sheetViews>
    <sheetView workbookViewId="0">
      <selection activeCell="N12" sqref="N12"/>
    </sheetView>
  </sheetViews>
  <sheetFormatPr defaultColWidth="9.875" defaultRowHeight="14.25"/>
  <cols>
    <col min="1" max="1" width="11.5" style="60" customWidth="1"/>
    <col min="2" max="2" width="5.5" style="60" customWidth="1"/>
    <col min="3" max="3" width="9.875" style="60" customWidth="1"/>
    <col min="4" max="4" width="15" style="60" customWidth="1"/>
    <col min="5" max="5" width="9.875" style="60"/>
    <col min="6" max="6" width="13.75" style="60" customWidth="1"/>
    <col min="7" max="7" width="11.25" style="60" customWidth="1"/>
    <col min="8" max="8" width="12" style="60" customWidth="1"/>
    <col min="9" max="9" width="12.125" style="60" customWidth="1"/>
    <col min="10" max="10" width="8.875" style="60" customWidth="1"/>
    <col min="11" max="11" width="9.5" style="60" customWidth="1"/>
    <col min="12" max="12" width="8.25" style="60" customWidth="1"/>
    <col min="13" max="256" width="9.875" style="60"/>
    <col min="257" max="257" width="11.5" style="60" customWidth="1"/>
    <col min="258" max="258" width="5.5" style="60" customWidth="1"/>
    <col min="259" max="259" width="9.875" style="60" customWidth="1"/>
    <col min="260" max="260" width="15" style="60" customWidth="1"/>
    <col min="261" max="261" width="9.875" style="60"/>
    <col min="262" max="262" width="13.75" style="60" customWidth="1"/>
    <col min="263" max="263" width="11.25" style="60" customWidth="1"/>
    <col min="264" max="264" width="12" style="60" customWidth="1"/>
    <col min="265" max="265" width="12.125" style="60" customWidth="1"/>
    <col min="266" max="266" width="8.875" style="60" customWidth="1"/>
    <col min="267" max="267" width="9.5" style="60" customWidth="1"/>
    <col min="268" max="268" width="8.25" style="60" customWidth="1"/>
    <col min="269" max="512" width="9.875" style="60"/>
    <col min="513" max="513" width="11.5" style="60" customWidth="1"/>
    <col min="514" max="514" width="5.5" style="60" customWidth="1"/>
    <col min="515" max="515" width="9.875" style="60" customWidth="1"/>
    <col min="516" max="516" width="15" style="60" customWidth="1"/>
    <col min="517" max="517" width="9.875" style="60"/>
    <col min="518" max="518" width="13.75" style="60" customWidth="1"/>
    <col min="519" max="519" width="11.25" style="60" customWidth="1"/>
    <col min="520" max="520" width="12" style="60" customWidth="1"/>
    <col min="521" max="521" width="12.125" style="60" customWidth="1"/>
    <col min="522" max="522" width="8.875" style="60" customWidth="1"/>
    <col min="523" max="523" width="9.5" style="60" customWidth="1"/>
    <col min="524" max="524" width="8.25" style="60" customWidth="1"/>
    <col min="525" max="768" width="9.875" style="60"/>
    <col min="769" max="769" width="11.5" style="60" customWidth="1"/>
    <col min="770" max="770" width="5.5" style="60" customWidth="1"/>
    <col min="771" max="771" width="9.875" style="60" customWidth="1"/>
    <col min="772" max="772" width="15" style="60" customWidth="1"/>
    <col min="773" max="773" width="9.875" style="60"/>
    <col min="774" max="774" width="13.75" style="60" customWidth="1"/>
    <col min="775" max="775" width="11.25" style="60" customWidth="1"/>
    <col min="776" max="776" width="12" style="60" customWidth="1"/>
    <col min="777" max="777" width="12.125" style="60" customWidth="1"/>
    <col min="778" max="778" width="8.875" style="60" customWidth="1"/>
    <col min="779" max="779" width="9.5" style="60" customWidth="1"/>
    <col min="780" max="780" width="8.25" style="60" customWidth="1"/>
    <col min="781" max="1024" width="9.875" style="60"/>
    <col min="1025" max="1025" width="11.5" style="60" customWidth="1"/>
    <col min="1026" max="1026" width="5.5" style="60" customWidth="1"/>
    <col min="1027" max="1027" width="9.875" style="60" customWidth="1"/>
    <col min="1028" max="1028" width="15" style="60" customWidth="1"/>
    <col min="1029" max="1029" width="9.875" style="60"/>
    <col min="1030" max="1030" width="13.75" style="60" customWidth="1"/>
    <col min="1031" max="1031" width="11.25" style="60" customWidth="1"/>
    <col min="1032" max="1032" width="12" style="60" customWidth="1"/>
    <col min="1033" max="1033" width="12.125" style="60" customWidth="1"/>
    <col min="1034" max="1034" width="8.875" style="60" customWidth="1"/>
    <col min="1035" max="1035" width="9.5" style="60" customWidth="1"/>
    <col min="1036" max="1036" width="8.25" style="60" customWidth="1"/>
    <col min="1037" max="1280" width="9.875" style="60"/>
    <col min="1281" max="1281" width="11.5" style="60" customWidth="1"/>
    <col min="1282" max="1282" width="5.5" style="60" customWidth="1"/>
    <col min="1283" max="1283" width="9.875" style="60" customWidth="1"/>
    <col min="1284" max="1284" width="15" style="60" customWidth="1"/>
    <col min="1285" max="1285" width="9.875" style="60"/>
    <col min="1286" max="1286" width="13.75" style="60" customWidth="1"/>
    <col min="1287" max="1287" width="11.25" style="60" customWidth="1"/>
    <col min="1288" max="1288" width="12" style="60" customWidth="1"/>
    <col min="1289" max="1289" width="12.125" style="60" customWidth="1"/>
    <col min="1290" max="1290" width="8.875" style="60" customWidth="1"/>
    <col min="1291" max="1291" width="9.5" style="60" customWidth="1"/>
    <col min="1292" max="1292" width="8.25" style="60" customWidth="1"/>
    <col min="1293" max="1536" width="9.875" style="60"/>
    <col min="1537" max="1537" width="11.5" style="60" customWidth="1"/>
    <col min="1538" max="1538" width="5.5" style="60" customWidth="1"/>
    <col min="1539" max="1539" width="9.875" style="60" customWidth="1"/>
    <col min="1540" max="1540" width="15" style="60" customWidth="1"/>
    <col min="1541" max="1541" width="9.875" style="60"/>
    <col min="1542" max="1542" width="13.75" style="60" customWidth="1"/>
    <col min="1543" max="1543" width="11.25" style="60" customWidth="1"/>
    <col min="1544" max="1544" width="12" style="60" customWidth="1"/>
    <col min="1545" max="1545" width="12.125" style="60" customWidth="1"/>
    <col min="1546" max="1546" width="8.875" style="60" customWidth="1"/>
    <col min="1547" max="1547" width="9.5" style="60" customWidth="1"/>
    <col min="1548" max="1548" width="8.25" style="60" customWidth="1"/>
    <col min="1549" max="1792" width="9.875" style="60"/>
    <col min="1793" max="1793" width="11.5" style="60" customWidth="1"/>
    <col min="1794" max="1794" width="5.5" style="60" customWidth="1"/>
    <col min="1795" max="1795" width="9.875" style="60" customWidth="1"/>
    <col min="1796" max="1796" width="15" style="60" customWidth="1"/>
    <col min="1797" max="1797" width="9.875" style="60"/>
    <col min="1798" max="1798" width="13.75" style="60" customWidth="1"/>
    <col min="1799" max="1799" width="11.25" style="60" customWidth="1"/>
    <col min="1800" max="1800" width="12" style="60" customWidth="1"/>
    <col min="1801" max="1801" width="12.125" style="60" customWidth="1"/>
    <col min="1802" max="1802" width="8.875" style="60" customWidth="1"/>
    <col min="1803" max="1803" width="9.5" style="60" customWidth="1"/>
    <col min="1804" max="1804" width="8.25" style="60" customWidth="1"/>
    <col min="1805" max="2048" width="9.875" style="60"/>
    <col min="2049" max="2049" width="11.5" style="60" customWidth="1"/>
    <col min="2050" max="2050" width="5.5" style="60" customWidth="1"/>
    <col min="2051" max="2051" width="9.875" style="60" customWidth="1"/>
    <col min="2052" max="2052" width="15" style="60" customWidth="1"/>
    <col min="2053" max="2053" width="9.875" style="60"/>
    <col min="2054" max="2054" width="13.75" style="60" customWidth="1"/>
    <col min="2055" max="2055" width="11.25" style="60" customWidth="1"/>
    <col min="2056" max="2056" width="12" style="60" customWidth="1"/>
    <col min="2057" max="2057" width="12.125" style="60" customWidth="1"/>
    <col min="2058" max="2058" width="8.875" style="60" customWidth="1"/>
    <col min="2059" max="2059" width="9.5" style="60" customWidth="1"/>
    <col min="2060" max="2060" width="8.25" style="60" customWidth="1"/>
    <col min="2061" max="2304" width="9.875" style="60"/>
    <col min="2305" max="2305" width="11.5" style="60" customWidth="1"/>
    <col min="2306" max="2306" width="5.5" style="60" customWidth="1"/>
    <col min="2307" max="2307" width="9.875" style="60" customWidth="1"/>
    <col min="2308" max="2308" width="15" style="60" customWidth="1"/>
    <col min="2309" max="2309" width="9.875" style="60"/>
    <col min="2310" max="2310" width="13.75" style="60" customWidth="1"/>
    <col min="2311" max="2311" width="11.25" style="60" customWidth="1"/>
    <col min="2312" max="2312" width="12" style="60" customWidth="1"/>
    <col min="2313" max="2313" width="12.125" style="60" customWidth="1"/>
    <col min="2314" max="2314" width="8.875" style="60" customWidth="1"/>
    <col min="2315" max="2315" width="9.5" style="60" customWidth="1"/>
    <col min="2316" max="2316" width="8.25" style="60" customWidth="1"/>
    <col min="2317" max="2560" width="9.875" style="60"/>
    <col min="2561" max="2561" width="11.5" style="60" customWidth="1"/>
    <col min="2562" max="2562" width="5.5" style="60" customWidth="1"/>
    <col min="2563" max="2563" width="9.875" style="60" customWidth="1"/>
    <col min="2564" max="2564" width="15" style="60" customWidth="1"/>
    <col min="2565" max="2565" width="9.875" style="60"/>
    <col min="2566" max="2566" width="13.75" style="60" customWidth="1"/>
    <col min="2567" max="2567" width="11.25" style="60" customWidth="1"/>
    <col min="2568" max="2568" width="12" style="60" customWidth="1"/>
    <col min="2569" max="2569" width="12.125" style="60" customWidth="1"/>
    <col min="2570" max="2570" width="8.875" style="60" customWidth="1"/>
    <col min="2571" max="2571" width="9.5" style="60" customWidth="1"/>
    <col min="2572" max="2572" width="8.25" style="60" customWidth="1"/>
    <col min="2573" max="2816" width="9.875" style="60"/>
    <col min="2817" max="2817" width="11.5" style="60" customWidth="1"/>
    <col min="2818" max="2818" width="5.5" style="60" customWidth="1"/>
    <col min="2819" max="2819" width="9.875" style="60" customWidth="1"/>
    <col min="2820" max="2820" width="15" style="60" customWidth="1"/>
    <col min="2821" max="2821" width="9.875" style="60"/>
    <col min="2822" max="2822" width="13.75" style="60" customWidth="1"/>
    <col min="2823" max="2823" width="11.25" style="60" customWidth="1"/>
    <col min="2824" max="2824" width="12" style="60" customWidth="1"/>
    <col min="2825" max="2825" width="12.125" style="60" customWidth="1"/>
    <col min="2826" max="2826" width="8.875" style="60" customWidth="1"/>
    <col min="2827" max="2827" width="9.5" style="60" customWidth="1"/>
    <col min="2828" max="2828" width="8.25" style="60" customWidth="1"/>
    <col min="2829" max="3072" width="9.875" style="60"/>
    <col min="3073" max="3073" width="11.5" style="60" customWidth="1"/>
    <col min="3074" max="3074" width="5.5" style="60" customWidth="1"/>
    <col min="3075" max="3075" width="9.875" style="60" customWidth="1"/>
    <col min="3076" max="3076" width="15" style="60" customWidth="1"/>
    <col min="3077" max="3077" width="9.875" style="60"/>
    <col min="3078" max="3078" width="13.75" style="60" customWidth="1"/>
    <col min="3079" max="3079" width="11.25" style="60" customWidth="1"/>
    <col min="3080" max="3080" width="12" style="60" customWidth="1"/>
    <col min="3081" max="3081" width="12.125" style="60" customWidth="1"/>
    <col min="3082" max="3082" width="8.875" style="60" customWidth="1"/>
    <col min="3083" max="3083" width="9.5" style="60" customWidth="1"/>
    <col min="3084" max="3084" width="8.25" style="60" customWidth="1"/>
    <col min="3085" max="3328" width="9.875" style="60"/>
    <col min="3329" max="3329" width="11.5" style="60" customWidth="1"/>
    <col min="3330" max="3330" width="5.5" style="60" customWidth="1"/>
    <col min="3331" max="3331" width="9.875" style="60" customWidth="1"/>
    <col min="3332" max="3332" width="15" style="60" customWidth="1"/>
    <col min="3333" max="3333" width="9.875" style="60"/>
    <col min="3334" max="3334" width="13.75" style="60" customWidth="1"/>
    <col min="3335" max="3335" width="11.25" style="60" customWidth="1"/>
    <col min="3336" max="3336" width="12" style="60" customWidth="1"/>
    <col min="3337" max="3337" width="12.125" style="60" customWidth="1"/>
    <col min="3338" max="3338" width="8.875" style="60" customWidth="1"/>
    <col min="3339" max="3339" width="9.5" style="60" customWidth="1"/>
    <col min="3340" max="3340" width="8.25" style="60" customWidth="1"/>
    <col min="3341" max="3584" width="9.875" style="60"/>
    <col min="3585" max="3585" width="11.5" style="60" customWidth="1"/>
    <col min="3586" max="3586" width="5.5" style="60" customWidth="1"/>
    <col min="3587" max="3587" width="9.875" style="60" customWidth="1"/>
    <col min="3588" max="3588" width="15" style="60" customWidth="1"/>
    <col min="3589" max="3589" width="9.875" style="60"/>
    <col min="3590" max="3590" width="13.75" style="60" customWidth="1"/>
    <col min="3591" max="3591" width="11.25" style="60" customWidth="1"/>
    <col min="3592" max="3592" width="12" style="60" customWidth="1"/>
    <col min="3593" max="3593" width="12.125" style="60" customWidth="1"/>
    <col min="3594" max="3594" width="8.875" style="60" customWidth="1"/>
    <col min="3595" max="3595" width="9.5" style="60" customWidth="1"/>
    <col min="3596" max="3596" width="8.25" style="60" customWidth="1"/>
    <col min="3597" max="3840" width="9.875" style="60"/>
    <col min="3841" max="3841" width="11.5" style="60" customWidth="1"/>
    <col min="3842" max="3842" width="5.5" style="60" customWidth="1"/>
    <col min="3843" max="3843" width="9.875" style="60" customWidth="1"/>
    <col min="3844" max="3844" width="15" style="60" customWidth="1"/>
    <col min="3845" max="3845" width="9.875" style="60"/>
    <col min="3846" max="3846" width="13.75" style="60" customWidth="1"/>
    <col min="3847" max="3847" width="11.25" style="60" customWidth="1"/>
    <col min="3848" max="3848" width="12" style="60" customWidth="1"/>
    <col min="3849" max="3849" width="12.125" style="60" customWidth="1"/>
    <col min="3850" max="3850" width="8.875" style="60" customWidth="1"/>
    <col min="3851" max="3851" width="9.5" style="60" customWidth="1"/>
    <col min="3852" max="3852" width="8.25" style="60" customWidth="1"/>
    <col min="3853" max="4096" width="9.875" style="60"/>
    <col min="4097" max="4097" width="11.5" style="60" customWidth="1"/>
    <col min="4098" max="4098" width="5.5" style="60" customWidth="1"/>
    <col min="4099" max="4099" width="9.875" style="60" customWidth="1"/>
    <col min="4100" max="4100" width="15" style="60" customWidth="1"/>
    <col min="4101" max="4101" width="9.875" style="60"/>
    <col min="4102" max="4102" width="13.75" style="60" customWidth="1"/>
    <col min="4103" max="4103" width="11.25" style="60" customWidth="1"/>
    <col min="4104" max="4104" width="12" style="60" customWidth="1"/>
    <col min="4105" max="4105" width="12.125" style="60" customWidth="1"/>
    <col min="4106" max="4106" width="8.875" style="60" customWidth="1"/>
    <col min="4107" max="4107" width="9.5" style="60" customWidth="1"/>
    <col min="4108" max="4108" width="8.25" style="60" customWidth="1"/>
    <col min="4109" max="4352" width="9.875" style="60"/>
    <col min="4353" max="4353" width="11.5" style="60" customWidth="1"/>
    <col min="4354" max="4354" width="5.5" style="60" customWidth="1"/>
    <col min="4355" max="4355" width="9.875" style="60" customWidth="1"/>
    <col min="4356" max="4356" width="15" style="60" customWidth="1"/>
    <col min="4357" max="4357" width="9.875" style="60"/>
    <col min="4358" max="4358" width="13.75" style="60" customWidth="1"/>
    <col min="4359" max="4359" width="11.25" style="60" customWidth="1"/>
    <col min="4360" max="4360" width="12" style="60" customWidth="1"/>
    <col min="4361" max="4361" width="12.125" style="60" customWidth="1"/>
    <col min="4362" max="4362" width="8.875" style="60" customWidth="1"/>
    <col min="4363" max="4363" width="9.5" style="60" customWidth="1"/>
    <col min="4364" max="4364" width="8.25" style="60" customWidth="1"/>
    <col min="4365" max="4608" width="9.875" style="60"/>
    <col min="4609" max="4609" width="11.5" style="60" customWidth="1"/>
    <col min="4610" max="4610" width="5.5" style="60" customWidth="1"/>
    <col min="4611" max="4611" width="9.875" style="60" customWidth="1"/>
    <col min="4612" max="4612" width="15" style="60" customWidth="1"/>
    <col min="4613" max="4613" width="9.875" style="60"/>
    <col min="4614" max="4614" width="13.75" style="60" customWidth="1"/>
    <col min="4615" max="4615" width="11.25" style="60" customWidth="1"/>
    <col min="4616" max="4616" width="12" style="60" customWidth="1"/>
    <col min="4617" max="4617" width="12.125" style="60" customWidth="1"/>
    <col min="4618" max="4618" width="8.875" style="60" customWidth="1"/>
    <col min="4619" max="4619" width="9.5" style="60" customWidth="1"/>
    <col min="4620" max="4620" width="8.25" style="60" customWidth="1"/>
    <col min="4621" max="4864" width="9.875" style="60"/>
    <col min="4865" max="4865" width="11.5" style="60" customWidth="1"/>
    <col min="4866" max="4866" width="5.5" style="60" customWidth="1"/>
    <col min="4867" max="4867" width="9.875" style="60" customWidth="1"/>
    <col min="4868" max="4868" width="15" style="60" customWidth="1"/>
    <col min="4869" max="4869" width="9.875" style="60"/>
    <col min="4870" max="4870" width="13.75" style="60" customWidth="1"/>
    <col min="4871" max="4871" width="11.25" style="60" customWidth="1"/>
    <col min="4872" max="4872" width="12" style="60" customWidth="1"/>
    <col min="4873" max="4873" width="12.125" style="60" customWidth="1"/>
    <col min="4874" max="4874" width="8.875" style="60" customWidth="1"/>
    <col min="4875" max="4875" width="9.5" style="60" customWidth="1"/>
    <col min="4876" max="4876" width="8.25" style="60" customWidth="1"/>
    <col min="4877" max="5120" width="9.875" style="60"/>
    <col min="5121" max="5121" width="11.5" style="60" customWidth="1"/>
    <col min="5122" max="5122" width="5.5" style="60" customWidth="1"/>
    <col min="5123" max="5123" width="9.875" style="60" customWidth="1"/>
    <col min="5124" max="5124" width="15" style="60" customWidth="1"/>
    <col min="5125" max="5125" width="9.875" style="60"/>
    <col min="5126" max="5126" width="13.75" style="60" customWidth="1"/>
    <col min="5127" max="5127" width="11.25" style="60" customWidth="1"/>
    <col min="5128" max="5128" width="12" style="60" customWidth="1"/>
    <col min="5129" max="5129" width="12.125" style="60" customWidth="1"/>
    <col min="5130" max="5130" width="8.875" style="60" customWidth="1"/>
    <col min="5131" max="5131" width="9.5" style="60" customWidth="1"/>
    <col min="5132" max="5132" width="8.25" style="60" customWidth="1"/>
    <col min="5133" max="5376" width="9.875" style="60"/>
    <col min="5377" max="5377" width="11.5" style="60" customWidth="1"/>
    <col min="5378" max="5378" width="5.5" style="60" customWidth="1"/>
    <col min="5379" max="5379" width="9.875" style="60" customWidth="1"/>
    <col min="5380" max="5380" width="15" style="60" customWidth="1"/>
    <col min="5381" max="5381" width="9.875" style="60"/>
    <col min="5382" max="5382" width="13.75" style="60" customWidth="1"/>
    <col min="5383" max="5383" width="11.25" style="60" customWidth="1"/>
    <col min="5384" max="5384" width="12" style="60" customWidth="1"/>
    <col min="5385" max="5385" width="12.125" style="60" customWidth="1"/>
    <col min="5386" max="5386" width="8.875" style="60" customWidth="1"/>
    <col min="5387" max="5387" width="9.5" style="60" customWidth="1"/>
    <col min="5388" max="5388" width="8.25" style="60" customWidth="1"/>
    <col min="5389" max="5632" width="9.875" style="60"/>
    <col min="5633" max="5633" width="11.5" style="60" customWidth="1"/>
    <col min="5634" max="5634" width="5.5" style="60" customWidth="1"/>
    <col min="5635" max="5635" width="9.875" style="60" customWidth="1"/>
    <col min="5636" max="5636" width="15" style="60" customWidth="1"/>
    <col min="5637" max="5637" width="9.875" style="60"/>
    <col min="5638" max="5638" width="13.75" style="60" customWidth="1"/>
    <col min="5639" max="5639" width="11.25" style="60" customWidth="1"/>
    <col min="5640" max="5640" width="12" style="60" customWidth="1"/>
    <col min="5641" max="5641" width="12.125" style="60" customWidth="1"/>
    <col min="5642" max="5642" width="8.875" style="60" customWidth="1"/>
    <col min="5643" max="5643" width="9.5" style="60" customWidth="1"/>
    <col min="5644" max="5644" width="8.25" style="60" customWidth="1"/>
    <col min="5645" max="5888" width="9.875" style="60"/>
    <col min="5889" max="5889" width="11.5" style="60" customWidth="1"/>
    <col min="5890" max="5890" width="5.5" style="60" customWidth="1"/>
    <col min="5891" max="5891" width="9.875" style="60" customWidth="1"/>
    <col min="5892" max="5892" width="15" style="60" customWidth="1"/>
    <col min="5893" max="5893" width="9.875" style="60"/>
    <col min="5894" max="5894" width="13.75" style="60" customWidth="1"/>
    <col min="5895" max="5895" width="11.25" style="60" customWidth="1"/>
    <col min="5896" max="5896" width="12" style="60" customWidth="1"/>
    <col min="5897" max="5897" width="12.125" style="60" customWidth="1"/>
    <col min="5898" max="5898" width="8.875" style="60" customWidth="1"/>
    <col min="5899" max="5899" width="9.5" style="60" customWidth="1"/>
    <col min="5900" max="5900" width="8.25" style="60" customWidth="1"/>
    <col min="5901" max="6144" width="9.875" style="60"/>
    <col min="6145" max="6145" width="11.5" style="60" customWidth="1"/>
    <col min="6146" max="6146" width="5.5" style="60" customWidth="1"/>
    <col min="6147" max="6147" width="9.875" style="60" customWidth="1"/>
    <col min="6148" max="6148" width="15" style="60" customWidth="1"/>
    <col min="6149" max="6149" width="9.875" style="60"/>
    <col min="6150" max="6150" width="13.75" style="60" customWidth="1"/>
    <col min="6151" max="6151" width="11.25" style="60" customWidth="1"/>
    <col min="6152" max="6152" width="12" style="60" customWidth="1"/>
    <col min="6153" max="6153" width="12.125" style="60" customWidth="1"/>
    <col min="6154" max="6154" width="8.875" style="60" customWidth="1"/>
    <col min="6155" max="6155" width="9.5" style="60" customWidth="1"/>
    <col min="6156" max="6156" width="8.25" style="60" customWidth="1"/>
    <col min="6157" max="6400" width="9.875" style="60"/>
    <col min="6401" max="6401" width="11.5" style="60" customWidth="1"/>
    <col min="6402" max="6402" width="5.5" style="60" customWidth="1"/>
    <col min="6403" max="6403" width="9.875" style="60" customWidth="1"/>
    <col min="6404" max="6404" width="15" style="60" customWidth="1"/>
    <col min="6405" max="6405" width="9.875" style="60"/>
    <col min="6406" max="6406" width="13.75" style="60" customWidth="1"/>
    <col min="6407" max="6407" width="11.25" style="60" customWidth="1"/>
    <col min="6408" max="6408" width="12" style="60" customWidth="1"/>
    <col min="6409" max="6409" width="12.125" style="60" customWidth="1"/>
    <col min="6410" max="6410" width="8.875" style="60" customWidth="1"/>
    <col min="6411" max="6411" width="9.5" style="60" customWidth="1"/>
    <col min="6412" max="6412" width="8.25" style="60" customWidth="1"/>
    <col min="6413" max="6656" width="9.875" style="60"/>
    <col min="6657" max="6657" width="11.5" style="60" customWidth="1"/>
    <col min="6658" max="6658" width="5.5" style="60" customWidth="1"/>
    <col min="6659" max="6659" width="9.875" style="60" customWidth="1"/>
    <col min="6660" max="6660" width="15" style="60" customWidth="1"/>
    <col min="6661" max="6661" width="9.875" style="60"/>
    <col min="6662" max="6662" width="13.75" style="60" customWidth="1"/>
    <col min="6663" max="6663" width="11.25" style="60" customWidth="1"/>
    <col min="6664" max="6664" width="12" style="60" customWidth="1"/>
    <col min="6665" max="6665" width="12.125" style="60" customWidth="1"/>
    <col min="6666" max="6666" width="8.875" style="60" customWidth="1"/>
    <col min="6667" max="6667" width="9.5" style="60" customWidth="1"/>
    <col min="6668" max="6668" width="8.25" style="60" customWidth="1"/>
    <col min="6669" max="6912" width="9.875" style="60"/>
    <col min="6913" max="6913" width="11.5" style="60" customWidth="1"/>
    <col min="6914" max="6914" width="5.5" style="60" customWidth="1"/>
    <col min="6915" max="6915" width="9.875" style="60" customWidth="1"/>
    <col min="6916" max="6916" width="15" style="60" customWidth="1"/>
    <col min="6917" max="6917" width="9.875" style="60"/>
    <col min="6918" max="6918" width="13.75" style="60" customWidth="1"/>
    <col min="6919" max="6919" width="11.25" style="60" customWidth="1"/>
    <col min="6920" max="6920" width="12" style="60" customWidth="1"/>
    <col min="6921" max="6921" width="12.125" style="60" customWidth="1"/>
    <col min="6922" max="6922" width="8.875" style="60" customWidth="1"/>
    <col min="6923" max="6923" width="9.5" style="60" customWidth="1"/>
    <col min="6924" max="6924" width="8.25" style="60" customWidth="1"/>
    <col min="6925" max="7168" width="9.875" style="60"/>
    <col min="7169" max="7169" width="11.5" style="60" customWidth="1"/>
    <col min="7170" max="7170" width="5.5" style="60" customWidth="1"/>
    <col min="7171" max="7171" width="9.875" style="60" customWidth="1"/>
    <col min="7172" max="7172" width="15" style="60" customWidth="1"/>
    <col min="7173" max="7173" width="9.875" style="60"/>
    <col min="7174" max="7174" width="13.75" style="60" customWidth="1"/>
    <col min="7175" max="7175" width="11.25" style="60" customWidth="1"/>
    <col min="7176" max="7176" width="12" style="60" customWidth="1"/>
    <col min="7177" max="7177" width="12.125" style="60" customWidth="1"/>
    <col min="7178" max="7178" width="8.875" style="60" customWidth="1"/>
    <col min="7179" max="7179" width="9.5" style="60" customWidth="1"/>
    <col min="7180" max="7180" width="8.25" style="60" customWidth="1"/>
    <col min="7181" max="7424" width="9.875" style="60"/>
    <col min="7425" max="7425" width="11.5" style="60" customWidth="1"/>
    <col min="7426" max="7426" width="5.5" style="60" customWidth="1"/>
    <col min="7427" max="7427" width="9.875" style="60" customWidth="1"/>
    <col min="7428" max="7428" width="15" style="60" customWidth="1"/>
    <col min="7429" max="7429" width="9.875" style="60"/>
    <col min="7430" max="7430" width="13.75" style="60" customWidth="1"/>
    <col min="7431" max="7431" width="11.25" style="60" customWidth="1"/>
    <col min="7432" max="7432" width="12" style="60" customWidth="1"/>
    <col min="7433" max="7433" width="12.125" style="60" customWidth="1"/>
    <col min="7434" max="7434" width="8.875" style="60" customWidth="1"/>
    <col min="7435" max="7435" width="9.5" style="60" customWidth="1"/>
    <col min="7436" max="7436" width="8.25" style="60" customWidth="1"/>
    <col min="7437" max="7680" width="9.875" style="60"/>
    <col min="7681" max="7681" width="11.5" style="60" customWidth="1"/>
    <col min="7682" max="7682" width="5.5" style="60" customWidth="1"/>
    <col min="7683" max="7683" width="9.875" style="60" customWidth="1"/>
    <col min="7684" max="7684" width="15" style="60" customWidth="1"/>
    <col min="7685" max="7685" width="9.875" style="60"/>
    <col min="7686" max="7686" width="13.75" style="60" customWidth="1"/>
    <col min="7687" max="7687" width="11.25" style="60" customWidth="1"/>
    <col min="7688" max="7688" width="12" style="60" customWidth="1"/>
    <col min="7689" max="7689" width="12.125" style="60" customWidth="1"/>
    <col min="7690" max="7690" width="8.875" style="60" customWidth="1"/>
    <col min="7691" max="7691" width="9.5" style="60" customWidth="1"/>
    <col min="7692" max="7692" width="8.25" style="60" customWidth="1"/>
    <col min="7693" max="7936" width="9.875" style="60"/>
    <col min="7937" max="7937" width="11.5" style="60" customWidth="1"/>
    <col min="7938" max="7938" width="5.5" style="60" customWidth="1"/>
    <col min="7939" max="7939" width="9.875" style="60" customWidth="1"/>
    <col min="7940" max="7940" width="15" style="60" customWidth="1"/>
    <col min="7941" max="7941" width="9.875" style="60"/>
    <col min="7942" max="7942" width="13.75" style="60" customWidth="1"/>
    <col min="7943" max="7943" width="11.25" style="60" customWidth="1"/>
    <col min="7944" max="7944" width="12" style="60" customWidth="1"/>
    <col min="7945" max="7945" width="12.125" style="60" customWidth="1"/>
    <col min="7946" max="7946" width="8.875" style="60" customWidth="1"/>
    <col min="7947" max="7947" width="9.5" style="60" customWidth="1"/>
    <col min="7948" max="7948" width="8.25" style="60" customWidth="1"/>
    <col min="7949" max="8192" width="9.875" style="60"/>
    <col min="8193" max="8193" width="11.5" style="60" customWidth="1"/>
    <col min="8194" max="8194" width="5.5" style="60" customWidth="1"/>
    <col min="8195" max="8195" width="9.875" style="60" customWidth="1"/>
    <col min="8196" max="8196" width="15" style="60" customWidth="1"/>
    <col min="8197" max="8197" width="9.875" style="60"/>
    <col min="8198" max="8198" width="13.75" style="60" customWidth="1"/>
    <col min="8199" max="8199" width="11.25" style="60" customWidth="1"/>
    <col min="8200" max="8200" width="12" style="60" customWidth="1"/>
    <col min="8201" max="8201" width="12.125" style="60" customWidth="1"/>
    <col min="8202" max="8202" width="8.875" style="60" customWidth="1"/>
    <col min="8203" max="8203" width="9.5" style="60" customWidth="1"/>
    <col min="8204" max="8204" width="8.25" style="60" customWidth="1"/>
    <col min="8205" max="8448" width="9.875" style="60"/>
    <col min="8449" max="8449" width="11.5" style="60" customWidth="1"/>
    <col min="8450" max="8450" width="5.5" style="60" customWidth="1"/>
    <col min="8451" max="8451" width="9.875" style="60" customWidth="1"/>
    <col min="8452" max="8452" width="15" style="60" customWidth="1"/>
    <col min="8453" max="8453" width="9.875" style="60"/>
    <col min="8454" max="8454" width="13.75" style="60" customWidth="1"/>
    <col min="8455" max="8455" width="11.25" style="60" customWidth="1"/>
    <col min="8456" max="8456" width="12" style="60" customWidth="1"/>
    <col min="8457" max="8457" width="12.125" style="60" customWidth="1"/>
    <col min="8458" max="8458" width="8.875" style="60" customWidth="1"/>
    <col min="8459" max="8459" width="9.5" style="60" customWidth="1"/>
    <col min="8460" max="8460" width="8.25" style="60" customWidth="1"/>
    <col min="8461" max="8704" width="9.875" style="60"/>
    <col min="8705" max="8705" width="11.5" style="60" customWidth="1"/>
    <col min="8706" max="8706" width="5.5" style="60" customWidth="1"/>
    <col min="8707" max="8707" width="9.875" style="60" customWidth="1"/>
    <col min="8708" max="8708" width="15" style="60" customWidth="1"/>
    <col min="8709" max="8709" width="9.875" style="60"/>
    <col min="8710" max="8710" width="13.75" style="60" customWidth="1"/>
    <col min="8711" max="8711" width="11.25" style="60" customWidth="1"/>
    <col min="8712" max="8712" width="12" style="60" customWidth="1"/>
    <col min="8713" max="8713" width="12.125" style="60" customWidth="1"/>
    <col min="8714" max="8714" width="8.875" style="60" customWidth="1"/>
    <col min="8715" max="8715" width="9.5" style="60" customWidth="1"/>
    <col min="8716" max="8716" width="8.25" style="60" customWidth="1"/>
    <col min="8717" max="8960" width="9.875" style="60"/>
    <col min="8961" max="8961" width="11.5" style="60" customWidth="1"/>
    <col min="8962" max="8962" width="5.5" style="60" customWidth="1"/>
    <col min="8963" max="8963" width="9.875" style="60" customWidth="1"/>
    <col min="8964" max="8964" width="15" style="60" customWidth="1"/>
    <col min="8965" max="8965" width="9.875" style="60"/>
    <col min="8966" max="8966" width="13.75" style="60" customWidth="1"/>
    <col min="8967" max="8967" width="11.25" style="60" customWidth="1"/>
    <col min="8968" max="8968" width="12" style="60" customWidth="1"/>
    <col min="8969" max="8969" width="12.125" style="60" customWidth="1"/>
    <col min="8970" max="8970" width="8.875" style="60" customWidth="1"/>
    <col min="8971" max="8971" width="9.5" style="60" customWidth="1"/>
    <col min="8972" max="8972" width="8.25" style="60" customWidth="1"/>
    <col min="8973" max="9216" width="9.875" style="60"/>
    <col min="9217" max="9217" width="11.5" style="60" customWidth="1"/>
    <col min="9218" max="9218" width="5.5" style="60" customWidth="1"/>
    <col min="9219" max="9219" width="9.875" style="60" customWidth="1"/>
    <col min="9220" max="9220" width="15" style="60" customWidth="1"/>
    <col min="9221" max="9221" width="9.875" style="60"/>
    <col min="9222" max="9222" width="13.75" style="60" customWidth="1"/>
    <col min="9223" max="9223" width="11.25" style="60" customWidth="1"/>
    <col min="9224" max="9224" width="12" style="60" customWidth="1"/>
    <col min="9225" max="9225" width="12.125" style="60" customWidth="1"/>
    <col min="9226" max="9226" width="8.875" style="60" customWidth="1"/>
    <col min="9227" max="9227" width="9.5" style="60" customWidth="1"/>
    <col min="9228" max="9228" width="8.25" style="60" customWidth="1"/>
    <col min="9229" max="9472" width="9.875" style="60"/>
    <col min="9473" max="9473" width="11.5" style="60" customWidth="1"/>
    <col min="9474" max="9474" width="5.5" style="60" customWidth="1"/>
    <col min="9475" max="9475" width="9.875" style="60" customWidth="1"/>
    <col min="9476" max="9476" width="15" style="60" customWidth="1"/>
    <col min="9477" max="9477" width="9.875" style="60"/>
    <col min="9478" max="9478" width="13.75" style="60" customWidth="1"/>
    <col min="9479" max="9479" width="11.25" style="60" customWidth="1"/>
    <col min="9480" max="9480" width="12" style="60" customWidth="1"/>
    <col min="9481" max="9481" width="12.125" style="60" customWidth="1"/>
    <col min="9482" max="9482" width="8.875" style="60" customWidth="1"/>
    <col min="9483" max="9483" width="9.5" style="60" customWidth="1"/>
    <col min="9484" max="9484" width="8.25" style="60" customWidth="1"/>
    <col min="9485" max="9728" width="9.875" style="60"/>
    <col min="9729" max="9729" width="11.5" style="60" customWidth="1"/>
    <col min="9730" max="9730" width="5.5" style="60" customWidth="1"/>
    <col min="9731" max="9731" width="9.875" style="60" customWidth="1"/>
    <col min="9732" max="9732" width="15" style="60" customWidth="1"/>
    <col min="9733" max="9733" width="9.875" style="60"/>
    <col min="9734" max="9734" width="13.75" style="60" customWidth="1"/>
    <col min="9735" max="9735" width="11.25" style="60" customWidth="1"/>
    <col min="9736" max="9736" width="12" style="60" customWidth="1"/>
    <col min="9737" max="9737" width="12.125" style="60" customWidth="1"/>
    <col min="9738" max="9738" width="8.875" style="60" customWidth="1"/>
    <col min="9739" max="9739" width="9.5" style="60" customWidth="1"/>
    <col min="9740" max="9740" width="8.25" style="60" customWidth="1"/>
    <col min="9741" max="9984" width="9.875" style="60"/>
    <col min="9985" max="9985" width="11.5" style="60" customWidth="1"/>
    <col min="9986" max="9986" width="5.5" style="60" customWidth="1"/>
    <col min="9987" max="9987" width="9.875" style="60" customWidth="1"/>
    <col min="9988" max="9988" width="15" style="60" customWidth="1"/>
    <col min="9989" max="9989" width="9.875" style="60"/>
    <col min="9990" max="9990" width="13.75" style="60" customWidth="1"/>
    <col min="9991" max="9991" width="11.25" style="60" customWidth="1"/>
    <col min="9992" max="9992" width="12" style="60" customWidth="1"/>
    <col min="9993" max="9993" width="12.125" style="60" customWidth="1"/>
    <col min="9994" max="9994" width="8.875" style="60" customWidth="1"/>
    <col min="9995" max="9995" width="9.5" style="60" customWidth="1"/>
    <col min="9996" max="9996" width="8.25" style="60" customWidth="1"/>
    <col min="9997" max="10240" width="9.875" style="60"/>
    <col min="10241" max="10241" width="11.5" style="60" customWidth="1"/>
    <col min="10242" max="10242" width="5.5" style="60" customWidth="1"/>
    <col min="10243" max="10243" width="9.875" style="60" customWidth="1"/>
    <col min="10244" max="10244" width="15" style="60" customWidth="1"/>
    <col min="10245" max="10245" width="9.875" style="60"/>
    <col min="10246" max="10246" width="13.75" style="60" customWidth="1"/>
    <col min="10247" max="10247" width="11.25" style="60" customWidth="1"/>
    <col min="10248" max="10248" width="12" style="60" customWidth="1"/>
    <col min="10249" max="10249" width="12.125" style="60" customWidth="1"/>
    <col min="10250" max="10250" width="8.875" style="60" customWidth="1"/>
    <col min="10251" max="10251" width="9.5" style="60" customWidth="1"/>
    <col min="10252" max="10252" width="8.25" style="60" customWidth="1"/>
    <col min="10253" max="10496" width="9.875" style="60"/>
    <col min="10497" max="10497" width="11.5" style="60" customWidth="1"/>
    <col min="10498" max="10498" width="5.5" style="60" customWidth="1"/>
    <col min="10499" max="10499" width="9.875" style="60" customWidth="1"/>
    <col min="10500" max="10500" width="15" style="60" customWidth="1"/>
    <col min="10501" max="10501" width="9.875" style="60"/>
    <col min="10502" max="10502" width="13.75" style="60" customWidth="1"/>
    <col min="10503" max="10503" width="11.25" style="60" customWidth="1"/>
    <col min="10504" max="10504" width="12" style="60" customWidth="1"/>
    <col min="10505" max="10505" width="12.125" style="60" customWidth="1"/>
    <col min="10506" max="10506" width="8.875" style="60" customWidth="1"/>
    <col min="10507" max="10507" width="9.5" style="60" customWidth="1"/>
    <col min="10508" max="10508" width="8.25" style="60" customWidth="1"/>
    <col min="10509" max="10752" width="9.875" style="60"/>
    <col min="10753" max="10753" width="11.5" style="60" customWidth="1"/>
    <col min="10754" max="10754" width="5.5" style="60" customWidth="1"/>
    <col min="10755" max="10755" width="9.875" style="60" customWidth="1"/>
    <col min="10756" max="10756" width="15" style="60" customWidth="1"/>
    <col min="10757" max="10757" width="9.875" style="60"/>
    <col min="10758" max="10758" width="13.75" style="60" customWidth="1"/>
    <col min="10759" max="10759" width="11.25" style="60" customWidth="1"/>
    <col min="10760" max="10760" width="12" style="60" customWidth="1"/>
    <col min="10761" max="10761" width="12.125" style="60" customWidth="1"/>
    <col min="10762" max="10762" width="8.875" style="60" customWidth="1"/>
    <col min="10763" max="10763" width="9.5" style="60" customWidth="1"/>
    <col min="10764" max="10764" width="8.25" style="60" customWidth="1"/>
    <col min="10765" max="11008" width="9.875" style="60"/>
    <col min="11009" max="11009" width="11.5" style="60" customWidth="1"/>
    <col min="11010" max="11010" width="5.5" style="60" customWidth="1"/>
    <col min="11011" max="11011" width="9.875" style="60" customWidth="1"/>
    <col min="11012" max="11012" width="15" style="60" customWidth="1"/>
    <col min="11013" max="11013" width="9.875" style="60"/>
    <col min="11014" max="11014" width="13.75" style="60" customWidth="1"/>
    <col min="11015" max="11015" width="11.25" style="60" customWidth="1"/>
    <col min="11016" max="11016" width="12" style="60" customWidth="1"/>
    <col min="11017" max="11017" width="12.125" style="60" customWidth="1"/>
    <col min="11018" max="11018" width="8.875" style="60" customWidth="1"/>
    <col min="11019" max="11019" width="9.5" style="60" customWidth="1"/>
    <col min="11020" max="11020" width="8.25" style="60" customWidth="1"/>
    <col min="11021" max="11264" width="9.875" style="60"/>
    <col min="11265" max="11265" width="11.5" style="60" customWidth="1"/>
    <col min="11266" max="11266" width="5.5" style="60" customWidth="1"/>
    <col min="11267" max="11267" width="9.875" style="60" customWidth="1"/>
    <col min="11268" max="11268" width="15" style="60" customWidth="1"/>
    <col min="11269" max="11269" width="9.875" style="60"/>
    <col min="11270" max="11270" width="13.75" style="60" customWidth="1"/>
    <col min="11271" max="11271" width="11.25" style="60" customWidth="1"/>
    <col min="11272" max="11272" width="12" style="60" customWidth="1"/>
    <col min="11273" max="11273" width="12.125" style="60" customWidth="1"/>
    <col min="11274" max="11274" width="8.875" style="60" customWidth="1"/>
    <col min="11275" max="11275" width="9.5" style="60" customWidth="1"/>
    <col min="11276" max="11276" width="8.25" style="60" customWidth="1"/>
    <col min="11277" max="11520" width="9.875" style="60"/>
    <col min="11521" max="11521" width="11.5" style="60" customWidth="1"/>
    <col min="11522" max="11522" width="5.5" style="60" customWidth="1"/>
    <col min="11523" max="11523" width="9.875" style="60" customWidth="1"/>
    <col min="11524" max="11524" width="15" style="60" customWidth="1"/>
    <col min="11525" max="11525" width="9.875" style="60"/>
    <col min="11526" max="11526" width="13.75" style="60" customWidth="1"/>
    <col min="11527" max="11527" width="11.25" style="60" customWidth="1"/>
    <col min="11528" max="11528" width="12" style="60" customWidth="1"/>
    <col min="11529" max="11529" width="12.125" style="60" customWidth="1"/>
    <col min="11530" max="11530" width="8.875" style="60" customWidth="1"/>
    <col min="11531" max="11531" width="9.5" style="60" customWidth="1"/>
    <col min="11532" max="11532" width="8.25" style="60" customWidth="1"/>
    <col min="11533" max="11776" width="9.875" style="60"/>
    <col min="11777" max="11777" width="11.5" style="60" customWidth="1"/>
    <col min="11778" max="11778" width="5.5" style="60" customWidth="1"/>
    <col min="11779" max="11779" width="9.875" style="60" customWidth="1"/>
    <col min="11780" max="11780" width="15" style="60" customWidth="1"/>
    <col min="11781" max="11781" width="9.875" style="60"/>
    <col min="11782" max="11782" width="13.75" style="60" customWidth="1"/>
    <col min="11783" max="11783" width="11.25" style="60" customWidth="1"/>
    <col min="11784" max="11784" width="12" style="60" customWidth="1"/>
    <col min="11785" max="11785" width="12.125" style="60" customWidth="1"/>
    <col min="11786" max="11786" width="8.875" style="60" customWidth="1"/>
    <col min="11787" max="11787" width="9.5" style="60" customWidth="1"/>
    <col min="11788" max="11788" width="8.25" style="60" customWidth="1"/>
    <col min="11789" max="12032" width="9.875" style="60"/>
    <col min="12033" max="12033" width="11.5" style="60" customWidth="1"/>
    <col min="12034" max="12034" width="5.5" style="60" customWidth="1"/>
    <col min="12035" max="12035" width="9.875" style="60" customWidth="1"/>
    <col min="12036" max="12036" width="15" style="60" customWidth="1"/>
    <col min="12037" max="12037" width="9.875" style="60"/>
    <col min="12038" max="12038" width="13.75" style="60" customWidth="1"/>
    <col min="12039" max="12039" width="11.25" style="60" customWidth="1"/>
    <col min="12040" max="12040" width="12" style="60" customWidth="1"/>
    <col min="12041" max="12041" width="12.125" style="60" customWidth="1"/>
    <col min="12042" max="12042" width="8.875" style="60" customWidth="1"/>
    <col min="12043" max="12043" width="9.5" style="60" customWidth="1"/>
    <col min="12044" max="12044" width="8.25" style="60" customWidth="1"/>
    <col min="12045" max="12288" width="9.875" style="60"/>
    <col min="12289" max="12289" width="11.5" style="60" customWidth="1"/>
    <col min="12290" max="12290" width="5.5" style="60" customWidth="1"/>
    <col min="12291" max="12291" width="9.875" style="60" customWidth="1"/>
    <col min="12292" max="12292" width="15" style="60" customWidth="1"/>
    <col min="12293" max="12293" width="9.875" style="60"/>
    <col min="12294" max="12294" width="13.75" style="60" customWidth="1"/>
    <col min="12295" max="12295" width="11.25" style="60" customWidth="1"/>
    <col min="12296" max="12296" width="12" style="60" customWidth="1"/>
    <col min="12297" max="12297" width="12.125" style="60" customWidth="1"/>
    <col min="12298" max="12298" width="8.875" style="60" customWidth="1"/>
    <col min="12299" max="12299" width="9.5" style="60" customWidth="1"/>
    <col min="12300" max="12300" width="8.25" style="60" customWidth="1"/>
    <col min="12301" max="12544" width="9.875" style="60"/>
    <col min="12545" max="12545" width="11.5" style="60" customWidth="1"/>
    <col min="12546" max="12546" width="5.5" style="60" customWidth="1"/>
    <col min="12547" max="12547" width="9.875" style="60" customWidth="1"/>
    <col min="12548" max="12548" width="15" style="60" customWidth="1"/>
    <col min="12549" max="12549" width="9.875" style="60"/>
    <col min="12550" max="12550" width="13.75" style="60" customWidth="1"/>
    <col min="12551" max="12551" width="11.25" style="60" customWidth="1"/>
    <col min="12552" max="12552" width="12" style="60" customWidth="1"/>
    <col min="12553" max="12553" width="12.125" style="60" customWidth="1"/>
    <col min="12554" max="12554" width="8.875" style="60" customWidth="1"/>
    <col min="12555" max="12555" width="9.5" style="60" customWidth="1"/>
    <col min="12556" max="12556" width="8.25" style="60" customWidth="1"/>
    <col min="12557" max="12800" width="9.875" style="60"/>
    <col min="12801" max="12801" width="11.5" style="60" customWidth="1"/>
    <col min="12802" max="12802" width="5.5" style="60" customWidth="1"/>
    <col min="12803" max="12803" width="9.875" style="60" customWidth="1"/>
    <col min="12804" max="12804" width="15" style="60" customWidth="1"/>
    <col min="12805" max="12805" width="9.875" style="60"/>
    <col min="12806" max="12806" width="13.75" style="60" customWidth="1"/>
    <col min="12807" max="12807" width="11.25" style="60" customWidth="1"/>
    <col min="12808" max="12808" width="12" style="60" customWidth="1"/>
    <col min="12809" max="12809" width="12.125" style="60" customWidth="1"/>
    <col min="12810" max="12810" width="8.875" style="60" customWidth="1"/>
    <col min="12811" max="12811" width="9.5" style="60" customWidth="1"/>
    <col min="12812" max="12812" width="8.25" style="60" customWidth="1"/>
    <col min="12813" max="13056" width="9.875" style="60"/>
    <col min="13057" max="13057" width="11.5" style="60" customWidth="1"/>
    <col min="13058" max="13058" width="5.5" style="60" customWidth="1"/>
    <col min="13059" max="13059" width="9.875" style="60" customWidth="1"/>
    <col min="13060" max="13060" width="15" style="60" customWidth="1"/>
    <col min="13061" max="13061" width="9.875" style="60"/>
    <col min="13062" max="13062" width="13.75" style="60" customWidth="1"/>
    <col min="13063" max="13063" width="11.25" style="60" customWidth="1"/>
    <col min="13064" max="13064" width="12" style="60" customWidth="1"/>
    <col min="13065" max="13065" width="12.125" style="60" customWidth="1"/>
    <col min="13066" max="13066" width="8.875" style="60" customWidth="1"/>
    <col min="13067" max="13067" width="9.5" style="60" customWidth="1"/>
    <col min="13068" max="13068" width="8.25" style="60" customWidth="1"/>
    <col min="13069" max="13312" width="9.875" style="60"/>
    <col min="13313" max="13313" width="11.5" style="60" customWidth="1"/>
    <col min="13314" max="13314" width="5.5" style="60" customWidth="1"/>
    <col min="13315" max="13315" width="9.875" style="60" customWidth="1"/>
    <col min="13316" max="13316" width="15" style="60" customWidth="1"/>
    <col min="13317" max="13317" width="9.875" style="60"/>
    <col min="13318" max="13318" width="13.75" style="60" customWidth="1"/>
    <col min="13319" max="13319" width="11.25" style="60" customWidth="1"/>
    <col min="13320" max="13320" width="12" style="60" customWidth="1"/>
    <col min="13321" max="13321" width="12.125" style="60" customWidth="1"/>
    <col min="13322" max="13322" width="8.875" style="60" customWidth="1"/>
    <col min="13323" max="13323" width="9.5" style="60" customWidth="1"/>
    <col min="13324" max="13324" width="8.25" style="60" customWidth="1"/>
    <col min="13325" max="13568" width="9.875" style="60"/>
    <col min="13569" max="13569" width="11.5" style="60" customWidth="1"/>
    <col min="13570" max="13570" width="5.5" style="60" customWidth="1"/>
    <col min="13571" max="13571" width="9.875" style="60" customWidth="1"/>
    <col min="13572" max="13572" width="15" style="60" customWidth="1"/>
    <col min="13573" max="13573" width="9.875" style="60"/>
    <col min="13574" max="13574" width="13.75" style="60" customWidth="1"/>
    <col min="13575" max="13575" width="11.25" style="60" customWidth="1"/>
    <col min="13576" max="13576" width="12" style="60" customWidth="1"/>
    <col min="13577" max="13577" width="12.125" style="60" customWidth="1"/>
    <col min="13578" max="13578" width="8.875" style="60" customWidth="1"/>
    <col min="13579" max="13579" width="9.5" style="60" customWidth="1"/>
    <col min="13580" max="13580" width="8.25" style="60" customWidth="1"/>
    <col min="13581" max="13824" width="9.875" style="60"/>
    <col min="13825" max="13825" width="11.5" style="60" customWidth="1"/>
    <col min="13826" max="13826" width="5.5" style="60" customWidth="1"/>
    <col min="13827" max="13827" width="9.875" style="60" customWidth="1"/>
    <col min="13828" max="13828" width="15" style="60" customWidth="1"/>
    <col min="13829" max="13829" width="9.875" style="60"/>
    <col min="13830" max="13830" width="13.75" style="60" customWidth="1"/>
    <col min="13831" max="13831" width="11.25" style="60" customWidth="1"/>
    <col min="13832" max="13832" width="12" style="60" customWidth="1"/>
    <col min="13833" max="13833" width="12.125" style="60" customWidth="1"/>
    <col min="13834" max="13834" width="8.875" style="60" customWidth="1"/>
    <col min="13835" max="13835" width="9.5" style="60" customWidth="1"/>
    <col min="13836" max="13836" width="8.25" style="60" customWidth="1"/>
    <col min="13837" max="14080" width="9.875" style="60"/>
    <col min="14081" max="14081" width="11.5" style="60" customWidth="1"/>
    <col min="14082" max="14082" width="5.5" style="60" customWidth="1"/>
    <col min="14083" max="14083" width="9.875" style="60" customWidth="1"/>
    <col min="14084" max="14084" width="15" style="60" customWidth="1"/>
    <col min="14085" max="14085" width="9.875" style="60"/>
    <col min="14086" max="14086" width="13.75" style="60" customWidth="1"/>
    <col min="14087" max="14087" width="11.25" style="60" customWidth="1"/>
    <col min="14088" max="14088" width="12" style="60" customWidth="1"/>
    <col min="14089" max="14089" width="12.125" style="60" customWidth="1"/>
    <col min="14090" max="14090" width="8.875" style="60" customWidth="1"/>
    <col min="14091" max="14091" width="9.5" style="60" customWidth="1"/>
    <col min="14092" max="14092" width="8.25" style="60" customWidth="1"/>
    <col min="14093" max="14336" width="9.875" style="60"/>
    <col min="14337" max="14337" width="11.5" style="60" customWidth="1"/>
    <col min="14338" max="14338" width="5.5" style="60" customWidth="1"/>
    <col min="14339" max="14339" width="9.875" style="60" customWidth="1"/>
    <col min="14340" max="14340" width="15" style="60" customWidth="1"/>
    <col min="14341" max="14341" width="9.875" style="60"/>
    <col min="14342" max="14342" width="13.75" style="60" customWidth="1"/>
    <col min="14343" max="14343" width="11.25" style="60" customWidth="1"/>
    <col min="14344" max="14344" width="12" style="60" customWidth="1"/>
    <col min="14345" max="14345" width="12.125" style="60" customWidth="1"/>
    <col min="14346" max="14346" width="8.875" style="60" customWidth="1"/>
    <col min="14347" max="14347" width="9.5" style="60" customWidth="1"/>
    <col min="14348" max="14348" width="8.25" style="60" customWidth="1"/>
    <col min="14349" max="14592" width="9.875" style="60"/>
    <col min="14593" max="14593" width="11.5" style="60" customWidth="1"/>
    <col min="14594" max="14594" width="5.5" style="60" customWidth="1"/>
    <col min="14595" max="14595" width="9.875" style="60" customWidth="1"/>
    <col min="14596" max="14596" width="15" style="60" customWidth="1"/>
    <col min="14597" max="14597" width="9.875" style="60"/>
    <col min="14598" max="14598" width="13.75" style="60" customWidth="1"/>
    <col min="14599" max="14599" width="11.25" style="60" customWidth="1"/>
    <col min="14600" max="14600" width="12" style="60" customWidth="1"/>
    <col min="14601" max="14601" width="12.125" style="60" customWidth="1"/>
    <col min="14602" max="14602" width="8.875" style="60" customWidth="1"/>
    <col min="14603" max="14603" width="9.5" style="60" customWidth="1"/>
    <col min="14604" max="14604" width="8.25" style="60" customWidth="1"/>
    <col min="14605" max="14848" width="9.875" style="60"/>
    <col min="14849" max="14849" width="11.5" style="60" customWidth="1"/>
    <col min="14850" max="14850" width="5.5" style="60" customWidth="1"/>
    <col min="14851" max="14851" width="9.875" style="60" customWidth="1"/>
    <col min="14852" max="14852" width="15" style="60" customWidth="1"/>
    <col min="14853" max="14853" width="9.875" style="60"/>
    <col min="14854" max="14854" width="13.75" style="60" customWidth="1"/>
    <col min="14855" max="14855" width="11.25" style="60" customWidth="1"/>
    <col min="14856" max="14856" width="12" style="60" customWidth="1"/>
    <col min="14857" max="14857" width="12.125" style="60" customWidth="1"/>
    <col min="14858" max="14858" width="8.875" style="60" customWidth="1"/>
    <col min="14859" max="14859" width="9.5" style="60" customWidth="1"/>
    <col min="14860" max="14860" width="8.25" style="60" customWidth="1"/>
    <col min="14861" max="15104" width="9.875" style="60"/>
    <col min="15105" max="15105" width="11.5" style="60" customWidth="1"/>
    <col min="15106" max="15106" width="5.5" style="60" customWidth="1"/>
    <col min="15107" max="15107" width="9.875" style="60" customWidth="1"/>
    <col min="15108" max="15108" width="15" style="60" customWidth="1"/>
    <col min="15109" max="15109" width="9.875" style="60"/>
    <col min="15110" max="15110" width="13.75" style="60" customWidth="1"/>
    <col min="15111" max="15111" width="11.25" style="60" customWidth="1"/>
    <col min="15112" max="15112" width="12" style="60" customWidth="1"/>
    <col min="15113" max="15113" width="12.125" style="60" customWidth="1"/>
    <col min="15114" max="15114" width="8.875" style="60" customWidth="1"/>
    <col min="15115" max="15115" width="9.5" style="60" customWidth="1"/>
    <col min="15116" max="15116" width="8.25" style="60" customWidth="1"/>
    <col min="15117" max="15360" width="9.875" style="60"/>
    <col min="15361" max="15361" width="11.5" style="60" customWidth="1"/>
    <col min="15362" max="15362" width="5.5" style="60" customWidth="1"/>
    <col min="15363" max="15363" width="9.875" style="60" customWidth="1"/>
    <col min="15364" max="15364" width="15" style="60" customWidth="1"/>
    <col min="15365" max="15365" width="9.875" style="60"/>
    <col min="15366" max="15366" width="13.75" style="60" customWidth="1"/>
    <col min="15367" max="15367" width="11.25" style="60" customWidth="1"/>
    <col min="15368" max="15368" width="12" style="60" customWidth="1"/>
    <col min="15369" max="15369" width="12.125" style="60" customWidth="1"/>
    <col min="15370" max="15370" width="8.875" style="60" customWidth="1"/>
    <col min="15371" max="15371" width="9.5" style="60" customWidth="1"/>
    <col min="15372" max="15372" width="8.25" style="60" customWidth="1"/>
    <col min="15373" max="15616" width="9.875" style="60"/>
    <col min="15617" max="15617" width="11.5" style="60" customWidth="1"/>
    <col min="15618" max="15618" width="5.5" style="60" customWidth="1"/>
    <col min="15619" max="15619" width="9.875" style="60" customWidth="1"/>
    <col min="15620" max="15620" width="15" style="60" customWidth="1"/>
    <col min="15621" max="15621" width="9.875" style="60"/>
    <col min="15622" max="15622" width="13.75" style="60" customWidth="1"/>
    <col min="15623" max="15623" width="11.25" style="60" customWidth="1"/>
    <col min="15624" max="15624" width="12" style="60" customWidth="1"/>
    <col min="15625" max="15625" width="12.125" style="60" customWidth="1"/>
    <col min="15626" max="15626" width="8.875" style="60" customWidth="1"/>
    <col min="15627" max="15627" width="9.5" style="60" customWidth="1"/>
    <col min="15628" max="15628" width="8.25" style="60" customWidth="1"/>
    <col min="15629" max="15872" width="9.875" style="60"/>
    <col min="15873" max="15873" width="11.5" style="60" customWidth="1"/>
    <col min="15874" max="15874" width="5.5" style="60" customWidth="1"/>
    <col min="15875" max="15875" width="9.875" style="60" customWidth="1"/>
    <col min="15876" max="15876" width="15" style="60" customWidth="1"/>
    <col min="15877" max="15877" width="9.875" style="60"/>
    <col min="15878" max="15878" width="13.75" style="60" customWidth="1"/>
    <col min="15879" max="15879" width="11.25" style="60" customWidth="1"/>
    <col min="15880" max="15880" width="12" style="60" customWidth="1"/>
    <col min="15881" max="15881" width="12.125" style="60" customWidth="1"/>
    <col min="15882" max="15882" width="8.875" style="60" customWidth="1"/>
    <col min="15883" max="15883" width="9.5" style="60" customWidth="1"/>
    <col min="15884" max="15884" width="8.25" style="60" customWidth="1"/>
    <col min="15885" max="16128" width="9.875" style="60"/>
    <col min="16129" max="16129" width="11.5" style="60" customWidth="1"/>
    <col min="16130" max="16130" width="5.5" style="60" customWidth="1"/>
    <col min="16131" max="16131" width="9.875" style="60" customWidth="1"/>
    <col min="16132" max="16132" width="15" style="60" customWidth="1"/>
    <col min="16133" max="16133" width="9.875" style="60"/>
    <col min="16134" max="16134" width="13.75" style="60" customWidth="1"/>
    <col min="16135" max="16135" width="11.25" style="60" customWidth="1"/>
    <col min="16136" max="16136" width="12" style="60" customWidth="1"/>
    <col min="16137" max="16137" width="12.125" style="60" customWidth="1"/>
    <col min="16138" max="16138" width="8.875" style="60" customWidth="1"/>
    <col min="16139" max="16139" width="9.5" style="60" customWidth="1"/>
    <col min="16140" max="16140" width="8.25" style="60" customWidth="1"/>
    <col min="16141" max="16384" width="9.875" style="60"/>
  </cols>
  <sheetData>
    <row r="1" spans="1:12" s="45" customFormat="1" ht="15" customHeight="1"/>
    <row r="2" spans="1:12" s="45" customFormat="1" ht="18.75">
      <c r="A2" s="211" t="s">
        <v>153</v>
      </c>
      <c r="B2" s="211"/>
      <c r="C2" s="211"/>
      <c r="D2" s="211"/>
      <c r="E2" s="211"/>
      <c r="F2" s="211"/>
      <c r="G2" s="211"/>
      <c r="H2" s="211"/>
      <c r="I2" s="211"/>
      <c r="J2" s="211"/>
      <c r="K2" s="211"/>
      <c r="L2" s="211"/>
    </row>
    <row r="3" spans="1:12" s="47" customFormat="1" ht="10.5" customHeight="1">
      <c r="A3" s="48"/>
      <c r="B3" s="48"/>
      <c r="C3" s="48"/>
      <c r="D3" s="48"/>
      <c r="E3" s="48"/>
      <c r="F3" s="48"/>
      <c r="G3" s="48"/>
      <c r="H3" s="48"/>
      <c r="I3" s="48"/>
      <c r="J3" s="46"/>
      <c r="K3" s="46"/>
      <c r="L3" s="46"/>
    </row>
    <row r="4" spans="1:12" s="84" customFormat="1" ht="14.25" customHeight="1">
      <c r="A4" s="243" t="s">
        <v>154</v>
      </c>
      <c r="B4" s="243" t="s">
        <v>155</v>
      </c>
      <c r="C4" s="245" t="s">
        <v>156</v>
      </c>
      <c r="D4" s="246"/>
      <c r="E4" s="246"/>
      <c r="F4" s="247"/>
      <c r="G4" s="243" t="s">
        <v>157</v>
      </c>
      <c r="H4" s="243" t="s">
        <v>158</v>
      </c>
      <c r="I4" s="243" t="s">
        <v>159</v>
      </c>
      <c r="J4" s="243" t="s">
        <v>160</v>
      </c>
      <c r="K4" s="243" t="s">
        <v>161</v>
      </c>
      <c r="L4" s="243" t="s">
        <v>162</v>
      </c>
    </row>
    <row r="5" spans="1:12" s="84" customFormat="1" ht="24">
      <c r="A5" s="244"/>
      <c r="B5" s="244"/>
      <c r="C5" s="66" t="s">
        <v>163</v>
      </c>
      <c r="D5" s="66" t="s">
        <v>164</v>
      </c>
      <c r="E5" s="66" t="s">
        <v>165</v>
      </c>
      <c r="F5" s="66" t="s">
        <v>166</v>
      </c>
      <c r="G5" s="244"/>
      <c r="H5" s="244"/>
      <c r="I5" s="244"/>
      <c r="J5" s="244"/>
      <c r="K5" s="244"/>
      <c r="L5" s="244"/>
    </row>
    <row r="6" spans="1:12" ht="15.95" customHeight="1">
      <c r="A6" s="85"/>
      <c r="B6" s="85"/>
      <c r="C6" s="86"/>
      <c r="D6" s="86"/>
      <c r="E6" s="86"/>
      <c r="F6" s="56">
        <f>ROUND(B6*C6*D6+E6,2)</f>
        <v>0</v>
      </c>
      <c r="G6" s="86"/>
      <c r="H6" s="56">
        <f>SUM(F6:G6)</f>
        <v>0</v>
      </c>
      <c r="I6" s="86"/>
      <c r="J6" s="56">
        <f>I6-H6</f>
        <v>0</v>
      </c>
      <c r="K6" s="86"/>
      <c r="L6" s="86"/>
    </row>
    <row r="7" spans="1:12" s="50" customFormat="1" ht="15.95" customHeight="1">
      <c r="A7" s="87"/>
      <c r="B7" s="87"/>
      <c r="C7" s="86"/>
      <c r="D7" s="86"/>
      <c r="E7" s="86"/>
      <c r="F7" s="56">
        <f t="shared" ref="F7:F12" si="0">ROUND(B7*C7*D7+E7,2)</f>
        <v>0</v>
      </c>
      <c r="G7" s="86"/>
      <c r="H7" s="56">
        <f t="shared" ref="H7:H12" si="1">SUM(F7:G7)</f>
        <v>0</v>
      </c>
      <c r="I7" s="86"/>
      <c r="J7" s="56">
        <f t="shared" ref="J7:J12" si="2">I7-H7</f>
        <v>0</v>
      </c>
      <c r="K7" s="86"/>
      <c r="L7" s="86"/>
    </row>
    <row r="8" spans="1:12" s="50" customFormat="1" ht="15.95" customHeight="1">
      <c r="A8" s="87"/>
      <c r="B8" s="87"/>
      <c r="C8" s="86"/>
      <c r="D8" s="86"/>
      <c r="E8" s="86"/>
      <c r="F8" s="56">
        <f t="shared" si="0"/>
        <v>0</v>
      </c>
      <c r="G8" s="86"/>
      <c r="H8" s="56">
        <f t="shared" si="1"/>
        <v>0</v>
      </c>
      <c r="I8" s="86"/>
      <c r="J8" s="56">
        <f t="shared" si="2"/>
        <v>0</v>
      </c>
      <c r="K8" s="86"/>
      <c r="L8" s="86"/>
    </row>
    <row r="9" spans="1:12" s="50" customFormat="1" ht="15.95" customHeight="1">
      <c r="A9" s="87"/>
      <c r="B9" s="87"/>
      <c r="C9" s="86"/>
      <c r="D9" s="86"/>
      <c r="E9" s="86"/>
      <c r="F9" s="56">
        <f t="shared" si="0"/>
        <v>0</v>
      </c>
      <c r="G9" s="86"/>
      <c r="H9" s="56">
        <f t="shared" si="1"/>
        <v>0</v>
      </c>
      <c r="I9" s="86"/>
      <c r="J9" s="56">
        <f t="shared" si="2"/>
        <v>0</v>
      </c>
      <c r="K9" s="86"/>
      <c r="L9" s="86"/>
    </row>
    <row r="10" spans="1:12" s="50" customFormat="1" ht="15.95" customHeight="1">
      <c r="A10" s="87"/>
      <c r="B10" s="87"/>
      <c r="C10" s="86"/>
      <c r="D10" s="86"/>
      <c r="E10" s="86"/>
      <c r="F10" s="56">
        <f t="shared" si="0"/>
        <v>0</v>
      </c>
      <c r="G10" s="86"/>
      <c r="H10" s="56">
        <f>SUM(F10:G10)</f>
        <v>0</v>
      </c>
      <c r="I10" s="86"/>
      <c r="J10" s="56">
        <f t="shared" si="2"/>
        <v>0</v>
      </c>
      <c r="K10" s="86"/>
      <c r="L10" s="86"/>
    </row>
    <row r="11" spans="1:12" s="50" customFormat="1" ht="15.95" customHeight="1">
      <c r="A11" s="87"/>
      <c r="B11" s="87"/>
      <c r="C11" s="86"/>
      <c r="D11" s="86"/>
      <c r="E11" s="86"/>
      <c r="F11" s="56">
        <f t="shared" si="0"/>
        <v>0</v>
      </c>
      <c r="G11" s="86"/>
      <c r="H11" s="56">
        <f t="shared" si="1"/>
        <v>0</v>
      </c>
      <c r="I11" s="86"/>
      <c r="J11" s="56">
        <f t="shared" si="2"/>
        <v>0</v>
      </c>
      <c r="K11" s="86"/>
      <c r="L11" s="86"/>
    </row>
    <row r="12" spans="1:12" s="50" customFormat="1" ht="15.95" customHeight="1">
      <c r="A12" s="87"/>
      <c r="B12" s="87"/>
      <c r="C12" s="86"/>
      <c r="D12" s="86"/>
      <c r="E12" s="86"/>
      <c r="F12" s="56">
        <f t="shared" si="0"/>
        <v>0</v>
      </c>
      <c r="G12" s="86"/>
      <c r="H12" s="56">
        <f t="shared" si="1"/>
        <v>0</v>
      </c>
      <c r="I12" s="86"/>
      <c r="J12" s="56">
        <f t="shared" si="2"/>
        <v>0</v>
      </c>
      <c r="K12" s="86"/>
      <c r="L12" s="86"/>
    </row>
    <row r="13" spans="1:12" s="50" customFormat="1" ht="15.95" customHeight="1">
      <c r="A13" s="66" t="s">
        <v>167</v>
      </c>
      <c r="B13" s="56">
        <f>SUM(B6:B12)</f>
        <v>0</v>
      </c>
      <c r="C13" s="56">
        <f>SUM(C6:C12)</f>
        <v>0</v>
      </c>
      <c r="D13" s="56" t="s">
        <v>168</v>
      </c>
      <c r="E13" s="56">
        <f t="shared" ref="E13:J13" si="3">SUM(E6:E12)</f>
        <v>0</v>
      </c>
      <c r="F13" s="56">
        <f t="shared" si="3"/>
        <v>0</v>
      </c>
      <c r="G13" s="56">
        <f t="shared" si="3"/>
        <v>0</v>
      </c>
      <c r="H13" s="56">
        <f t="shared" si="3"/>
        <v>0</v>
      </c>
      <c r="I13" s="56">
        <f t="shared" si="3"/>
        <v>0</v>
      </c>
      <c r="J13" s="56">
        <f t="shared" si="3"/>
        <v>0</v>
      </c>
      <c r="K13" s="56" t="s">
        <v>168</v>
      </c>
      <c r="L13" s="56" t="s">
        <v>169</v>
      </c>
    </row>
    <row r="14" spans="1:12" s="50" customFormat="1" ht="15.95" customHeight="1"/>
    <row r="15" spans="1:12" s="50" customFormat="1" ht="15.95" customHeight="1"/>
    <row r="16" spans="1:12" s="50" customFormat="1" ht="15.95" customHeight="1"/>
    <row r="17" s="50" customFormat="1" ht="15.95" customHeight="1"/>
    <row r="18" s="50" customFormat="1" ht="12"/>
    <row r="19" s="50" customFormat="1" ht="12"/>
    <row r="20" s="50" customFormat="1" ht="12"/>
    <row r="21" s="50" customFormat="1" ht="12"/>
  </sheetData>
  <mergeCells count="10">
    <mergeCell ref="A2:L2"/>
    <mergeCell ref="A4:A5"/>
    <mergeCell ref="B4:B5"/>
    <mergeCell ref="C4:F4"/>
    <mergeCell ref="G4:G5"/>
    <mergeCell ref="H4:H5"/>
    <mergeCell ref="I4:I5"/>
    <mergeCell ref="J4:J5"/>
    <mergeCell ref="K4:K5"/>
    <mergeCell ref="L4:L5"/>
  </mergeCells>
  <phoneticPr fontId="1" type="noConversion"/>
  <pageMargins left="0.54" right="0.22" top="1" bottom="1" header="0.5" footer="0.5"/>
  <pageSetup paperSize="9"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K7"/>
  <sheetViews>
    <sheetView workbookViewId="0">
      <selection activeCell="A7" sqref="A7"/>
    </sheetView>
  </sheetViews>
  <sheetFormatPr defaultColWidth="9.875" defaultRowHeight="14.25"/>
  <cols>
    <col min="1" max="1" width="46.625" style="60" customWidth="1"/>
    <col min="2" max="2" width="18.875" style="60" customWidth="1"/>
    <col min="3" max="3" width="16.875" style="60" customWidth="1"/>
    <col min="4" max="4" width="21.625" style="60" customWidth="1"/>
    <col min="5" max="5" width="14.5" style="60" customWidth="1"/>
    <col min="6" max="6" width="12" style="60" customWidth="1"/>
    <col min="7" max="7" width="13.875" style="60" customWidth="1"/>
    <col min="8" max="256" width="9.875" style="60"/>
    <col min="257" max="257" width="46.625" style="60" customWidth="1"/>
    <col min="258" max="258" width="18.875" style="60" customWidth="1"/>
    <col min="259" max="259" width="16.875" style="60" customWidth="1"/>
    <col min="260" max="260" width="21.625" style="60" customWidth="1"/>
    <col min="261" max="261" width="14.5" style="60" customWidth="1"/>
    <col min="262" max="262" width="12" style="60" customWidth="1"/>
    <col min="263" max="263" width="13.875" style="60" customWidth="1"/>
    <col min="264" max="512" width="9.875" style="60"/>
    <col min="513" max="513" width="46.625" style="60" customWidth="1"/>
    <col min="514" max="514" width="18.875" style="60" customWidth="1"/>
    <col min="515" max="515" width="16.875" style="60" customWidth="1"/>
    <col min="516" max="516" width="21.625" style="60" customWidth="1"/>
    <col min="517" max="517" width="14.5" style="60" customWidth="1"/>
    <col min="518" max="518" width="12" style="60" customWidth="1"/>
    <col min="519" max="519" width="13.875" style="60" customWidth="1"/>
    <col min="520" max="768" width="9.875" style="60"/>
    <col min="769" max="769" width="46.625" style="60" customWidth="1"/>
    <col min="770" max="770" width="18.875" style="60" customWidth="1"/>
    <col min="771" max="771" width="16.875" style="60" customWidth="1"/>
    <col min="772" max="772" width="21.625" style="60" customWidth="1"/>
    <col min="773" max="773" width="14.5" style="60" customWidth="1"/>
    <col min="774" max="774" width="12" style="60" customWidth="1"/>
    <col min="775" max="775" width="13.875" style="60" customWidth="1"/>
    <col min="776" max="1024" width="9.875" style="60"/>
    <col min="1025" max="1025" width="46.625" style="60" customWidth="1"/>
    <col min="1026" max="1026" width="18.875" style="60" customWidth="1"/>
    <col min="1027" max="1027" width="16.875" style="60" customWidth="1"/>
    <col min="1028" max="1028" width="21.625" style="60" customWidth="1"/>
    <col min="1029" max="1029" width="14.5" style="60" customWidth="1"/>
    <col min="1030" max="1030" width="12" style="60" customWidth="1"/>
    <col min="1031" max="1031" width="13.875" style="60" customWidth="1"/>
    <col min="1032" max="1280" width="9.875" style="60"/>
    <col min="1281" max="1281" width="46.625" style="60" customWidth="1"/>
    <col min="1282" max="1282" width="18.875" style="60" customWidth="1"/>
    <col min="1283" max="1283" width="16.875" style="60" customWidth="1"/>
    <col min="1284" max="1284" width="21.625" style="60" customWidth="1"/>
    <col min="1285" max="1285" width="14.5" style="60" customWidth="1"/>
    <col min="1286" max="1286" width="12" style="60" customWidth="1"/>
    <col min="1287" max="1287" width="13.875" style="60" customWidth="1"/>
    <col min="1288" max="1536" width="9.875" style="60"/>
    <col min="1537" max="1537" width="46.625" style="60" customWidth="1"/>
    <col min="1538" max="1538" width="18.875" style="60" customWidth="1"/>
    <col min="1539" max="1539" width="16.875" style="60" customWidth="1"/>
    <col min="1540" max="1540" width="21.625" style="60" customWidth="1"/>
    <col min="1541" max="1541" width="14.5" style="60" customWidth="1"/>
    <col min="1542" max="1542" width="12" style="60" customWidth="1"/>
    <col min="1543" max="1543" width="13.875" style="60" customWidth="1"/>
    <col min="1544" max="1792" width="9.875" style="60"/>
    <col min="1793" max="1793" width="46.625" style="60" customWidth="1"/>
    <col min="1794" max="1794" width="18.875" style="60" customWidth="1"/>
    <col min="1795" max="1795" width="16.875" style="60" customWidth="1"/>
    <col min="1796" max="1796" width="21.625" style="60" customWidth="1"/>
    <col min="1797" max="1797" width="14.5" style="60" customWidth="1"/>
    <col min="1798" max="1798" width="12" style="60" customWidth="1"/>
    <col min="1799" max="1799" width="13.875" style="60" customWidth="1"/>
    <col min="1800" max="2048" width="9.875" style="60"/>
    <col min="2049" max="2049" width="46.625" style="60" customWidth="1"/>
    <col min="2050" max="2050" width="18.875" style="60" customWidth="1"/>
    <col min="2051" max="2051" width="16.875" style="60" customWidth="1"/>
    <col min="2052" max="2052" width="21.625" style="60" customWidth="1"/>
    <col min="2053" max="2053" width="14.5" style="60" customWidth="1"/>
    <col min="2054" max="2054" width="12" style="60" customWidth="1"/>
    <col min="2055" max="2055" width="13.875" style="60" customWidth="1"/>
    <col min="2056" max="2304" width="9.875" style="60"/>
    <col min="2305" max="2305" width="46.625" style="60" customWidth="1"/>
    <col min="2306" max="2306" width="18.875" style="60" customWidth="1"/>
    <col min="2307" max="2307" width="16.875" style="60" customWidth="1"/>
    <col min="2308" max="2308" width="21.625" style="60" customWidth="1"/>
    <col min="2309" max="2309" width="14.5" style="60" customWidth="1"/>
    <col min="2310" max="2310" width="12" style="60" customWidth="1"/>
    <col min="2311" max="2311" width="13.875" style="60" customWidth="1"/>
    <col min="2312" max="2560" width="9.875" style="60"/>
    <col min="2561" max="2561" width="46.625" style="60" customWidth="1"/>
    <col min="2562" max="2562" width="18.875" style="60" customWidth="1"/>
    <col min="2563" max="2563" width="16.875" style="60" customWidth="1"/>
    <col min="2564" max="2564" width="21.625" style="60" customWidth="1"/>
    <col min="2565" max="2565" width="14.5" style="60" customWidth="1"/>
    <col min="2566" max="2566" width="12" style="60" customWidth="1"/>
    <col min="2567" max="2567" width="13.875" style="60" customWidth="1"/>
    <col min="2568" max="2816" width="9.875" style="60"/>
    <col min="2817" max="2817" width="46.625" style="60" customWidth="1"/>
    <col min="2818" max="2818" width="18.875" style="60" customWidth="1"/>
    <col min="2819" max="2819" width="16.875" style="60" customWidth="1"/>
    <col min="2820" max="2820" width="21.625" style="60" customWidth="1"/>
    <col min="2821" max="2821" width="14.5" style="60" customWidth="1"/>
    <col min="2822" max="2822" width="12" style="60" customWidth="1"/>
    <col min="2823" max="2823" width="13.875" style="60" customWidth="1"/>
    <col min="2824" max="3072" width="9.875" style="60"/>
    <col min="3073" max="3073" width="46.625" style="60" customWidth="1"/>
    <col min="3074" max="3074" width="18.875" style="60" customWidth="1"/>
    <col min="3075" max="3075" width="16.875" style="60" customWidth="1"/>
    <col min="3076" max="3076" width="21.625" style="60" customWidth="1"/>
    <col min="3077" max="3077" width="14.5" style="60" customWidth="1"/>
    <col min="3078" max="3078" width="12" style="60" customWidth="1"/>
    <col min="3079" max="3079" width="13.875" style="60" customWidth="1"/>
    <col min="3080" max="3328" width="9.875" style="60"/>
    <col min="3329" max="3329" width="46.625" style="60" customWidth="1"/>
    <col min="3330" max="3330" width="18.875" style="60" customWidth="1"/>
    <col min="3331" max="3331" width="16.875" style="60" customWidth="1"/>
    <col min="3332" max="3332" width="21.625" style="60" customWidth="1"/>
    <col min="3333" max="3333" width="14.5" style="60" customWidth="1"/>
    <col min="3334" max="3334" width="12" style="60" customWidth="1"/>
    <col min="3335" max="3335" width="13.875" style="60" customWidth="1"/>
    <col min="3336" max="3584" width="9.875" style="60"/>
    <col min="3585" max="3585" width="46.625" style="60" customWidth="1"/>
    <col min="3586" max="3586" width="18.875" style="60" customWidth="1"/>
    <col min="3587" max="3587" width="16.875" style="60" customWidth="1"/>
    <col min="3588" max="3588" width="21.625" style="60" customWidth="1"/>
    <col min="3589" max="3589" width="14.5" style="60" customWidth="1"/>
    <col min="3590" max="3590" width="12" style="60" customWidth="1"/>
    <col min="3591" max="3591" width="13.875" style="60" customWidth="1"/>
    <col min="3592" max="3840" width="9.875" style="60"/>
    <col min="3841" max="3841" width="46.625" style="60" customWidth="1"/>
    <col min="3842" max="3842" width="18.875" style="60" customWidth="1"/>
    <col min="3843" max="3843" width="16.875" style="60" customWidth="1"/>
    <col min="3844" max="3844" width="21.625" style="60" customWidth="1"/>
    <col min="3845" max="3845" width="14.5" style="60" customWidth="1"/>
    <col min="3846" max="3846" width="12" style="60" customWidth="1"/>
    <col min="3847" max="3847" width="13.875" style="60" customWidth="1"/>
    <col min="3848" max="4096" width="9.875" style="60"/>
    <col min="4097" max="4097" width="46.625" style="60" customWidth="1"/>
    <col min="4098" max="4098" width="18.875" style="60" customWidth="1"/>
    <col min="4099" max="4099" width="16.875" style="60" customWidth="1"/>
    <col min="4100" max="4100" width="21.625" style="60" customWidth="1"/>
    <col min="4101" max="4101" width="14.5" style="60" customWidth="1"/>
    <col min="4102" max="4102" width="12" style="60" customWidth="1"/>
    <col min="4103" max="4103" width="13.875" style="60" customWidth="1"/>
    <col min="4104" max="4352" width="9.875" style="60"/>
    <col min="4353" max="4353" width="46.625" style="60" customWidth="1"/>
    <col min="4354" max="4354" width="18.875" style="60" customWidth="1"/>
    <col min="4355" max="4355" width="16.875" style="60" customWidth="1"/>
    <col min="4356" max="4356" width="21.625" style="60" customWidth="1"/>
    <col min="4357" max="4357" width="14.5" style="60" customWidth="1"/>
    <col min="4358" max="4358" width="12" style="60" customWidth="1"/>
    <col min="4359" max="4359" width="13.875" style="60" customWidth="1"/>
    <col min="4360" max="4608" width="9.875" style="60"/>
    <col min="4609" max="4609" width="46.625" style="60" customWidth="1"/>
    <col min="4610" max="4610" width="18.875" style="60" customWidth="1"/>
    <col min="4611" max="4611" width="16.875" style="60" customWidth="1"/>
    <col min="4612" max="4612" width="21.625" style="60" customWidth="1"/>
    <col min="4613" max="4613" width="14.5" style="60" customWidth="1"/>
    <col min="4614" max="4614" width="12" style="60" customWidth="1"/>
    <col min="4615" max="4615" width="13.875" style="60" customWidth="1"/>
    <col min="4616" max="4864" width="9.875" style="60"/>
    <col min="4865" max="4865" width="46.625" style="60" customWidth="1"/>
    <col min="4866" max="4866" width="18.875" style="60" customWidth="1"/>
    <col min="4867" max="4867" width="16.875" style="60" customWidth="1"/>
    <col min="4868" max="4868" width="21.625" style="60" customWidth="1"/>
    <col min="4869" max="4869" width="14.5" style="60" customWidth="1"/>
    <col min="4870" max="4870" width="12" style="60" customWidth="1"/>
    <col min="4871" max="4871" width="13.875" style="60" customWidth="1"/>
    <col min="4872" max="5120" width="9.875" style="60"/>
    <col min="5121" max="5121" width="46.625" style="60" customWidth="1"/>
    <col min="5122" max="5122" width="18.875" style="60" customWidth="1"/>
    <col min="5123" max="5123" width="16.875" style="60" customWidth="1"/>
    <col min="5124" max="5124" width="21.625" style="60" customWidth="1"/>
    <col min="5125" max="5125" width="14.5" style="60" customWidth="1"/>
    <col min="5126" max="5126" width="12" style="60" customWidth="1"/>
    <col min="5127" max="5127" width="13.875" style="60" customWidth="1"/>
    <col min="5128" max="5376" width="9.875" style="60"/>
    <col min="5377" max="5377" width="46.625" style="60" customWidth="1"/>
    <col min="5378" max="5378" width="18.875" style="60" customWidth="1"/>
    <col min="5379" max="5379" width="16.875" style="60" customWidth="1"/>
    <col min="5380" max="5380" width="21.625" style="60" customWidth="1"/>
    <col min="5381" max="5381" width="14.5" style="60" customWidth="1"/>
    <col min="5382" max="5382" width="12" style="60" customWidth="1"/>
    <col min="5383" max="5383" width="13.875" style="60" customWidth="1"/>
    <col min="5384" max="5632" width="9.875" style="60"/>
    <col min="5633" max="5633" width="46.625" style="60" customWidth="1"/>
    <col min="5634" max="5634" width="18.875" style="60" customWidth="1"/>
    <col min="5635" max="5635" width="16.875" style="60" customWidth="1"/>
    <col min="5636" max="5636" width="21.625" style="60" customWidth="1"/>
    <col min="5637" max="5637" width="14.5" style="60" customWidth="1"/>
    <col min="5638" max="5638" width="12" style="60" customWidth="1"/>
    <col min="5639" max="5639" width="13.875" style="60" customWidth="1"/>
    <col min="5640" max="5888" width="9.875" style="60"/>
    <col min="5889" max="5889" width="46.625" style="60" customWidth="1"/>
    <col min="5890" max="5890" width="18.875" style="60" customWidth="1"/>
    <col min="5891" max="5891" width="16.875" style="60" customWidth="1"/>
    <col min="5892" max="5892" width="21.625" style="60" customWidth="1"/>
    <col min="5893" max="5893" width="14.5" style="60" customWidth="1"/>
    <col min="5894" max="5894" width="12" style="60" customWidth="1"/>
    <col min="5895" max="5895" width="13.875" style="60" customWidth="1"/>
    <col min="5896" max="6144" width="9.875" style="60"/>
    <col min="6145" max="6145" width="46.625" style="60" customWidth="1"/>
    <col min="6146" max="6146" width="18.875" style="60" customWidth="1"/>
    <col min="6147" max="6147" width="16.875" style="60" customWidth="1"/>
    <col min="6148" max="6148" width="21.625" style="60" customWidth="1"/>
    <col min="6149" max="6149" width="14.5" style="60" customWidth="1"/>
    <col min="6150" max="6150" width="12" style="60" customWidth="1"/>
    <col min="6151" max="6151" width="13.875" style="60" customWidth="1"/>
    <col min="6152" max="6400" width="9.875" style="60"/>
    <col min="6401" max="6401" width="46.625" style="60" customWidth="1"/>
    <col min="6402" max="6402" width="18.875" style="60" customWidth="1"/>
    <col min="6403" max="6403" width="16.875" style="60" customWidth="1"/>
    <col min="6404" max="6404" width="21.625" style="60" customWidth="1"/>
    <col min="6405" max="6405" width="14.5" style="60" customWidth="1"/>
    <col min="6406" max="6406" width="12" style="60" customWidth="1"/>
    <col min="6407" max="6407" width="13.875" style="60" customWidth="1"/>
    <col min="6408" max="6656" width="9.875" style="60"/>
    <col min="6657" max="6657" width="46.625" style="60" customWidth="1"/>
    <col min="6658" max="6658" width="18.875" style="60" customWidth="1"/>
    <col min="6659" max="6659" width="16.875" style="60" customWidth="1"/>
    <col min="6660" max="6660" width="21.625" style="60" customWidth="1"/>
    <col min="6661" max="6661" width="14.5" style="60" customWidth="1"/>
    <col min="6662" max="6662" width="12" style="60" customWidth="1"/>
    <col min="6663" max="6663" width="13.875" style="60" customWidth="1"/>
    <col min="6664" max="6912" width="9.875" style="60"/>
    <col min="6913" max="6913" width="46.625" style="60" customWidth="1"/>
    <col min="6914" max="6914" width="18.875" style="60" customWidth="1"/>
    <col min="6915" max="6915" width="16.875" style="60" customWidth="1"/>
    <col min="6916" max="6916" width="21.625" style="60" customWidth="1"/>
    <col min="6917" max="6917" width="14.5" style="60" customWidth="1"/>
    <col min="6918" max="6918" width="12" style="60" customWidth="1"/>
    <col min="6919" max="6919" width="13.875" style="60" customWidth="1"/>
    <col min="6920" max="7168" width="9.875" style="60"/>
    <col min="7169" max="7169" width="46.625" style="60" customWidth="1"/>
    <col min="7170" max="7170" width="18.875" style="60" customWidth="1"/>
    <col min="7171" max="7171" width="16.875" style="60" customWidth="1"/>
    <col min="7172" max="7172" width="21.625" style="60" customWidth="1"/>
    <col min="7173" max="7173" width="14.5" style="60" customWidth="1"/>
    <col min="7174" max="7174" width="12" style="60" customWidth="1"/>
    <col min="7175" max="7175" width="13.875" style="60" customWidth="1"/>
    <col min="7176" max="7424" width="9.875" style="60"/>
    <col min="7425" max="7425" width="46.625" style="60" customWidth="1"/>
    <col min="7426" max="7426" width="18.875" style="60" customWidth="1"/>
    <col min="7427" max="7427" width="16.875" style="60" customWidth="1"/>
    <col min="7428" max="7428" width="21.625" style="60" customWidth="1"/>
    <col min="7429" max="7429" width="14.5" style="60" customWidth="1"/>
    <col min="7430" max="7430" width="12" style="60" customWidth="1"/>
    <col min="7431" max="7431" width="13.875" style="60" customWidth="1"/>
    <col min="7432" max="7680" width="9.875" style="60"/>
    <col min="7681" max="7681" width="46.625" style="60" customWidth="1"/>
    <col min="7682" max="7682" width="18.875" style="60" customWidth="1"/>
    <col min="7683" max="7683" width="16.875" style="60" customWidth="1"/>
    <col min="7684" max="7684" width="21.625" style="60" customWidth="1"/>
    <col min="7685" max="7685" width="14.5" style="60" customWidth="1"/>
    <col min="7686" max="7686" width="12" style="60" customWidth="1"/>
    <col min="7687" max="7687" width="13.875" style="60" customWidth="1"/>
    <col min="7688" max="7936" width="9.875" style="60"/>
    <col min="7937" max="7937" width="46.625" style="60" customWidth="1"/>
    <col min="7938" max="7938" width="18.875" style="60" customWidth="1"/>
    <col min="7939" max="7939" width="16.875" style="60" customWidth="1"/>
    <col min="7940" max="7940" width="21.625" style="60" customWidth="1"/>
    <col min="7941" max="7941" width="14.5" style="60" customWidth="1"/>
    <col min="7942" max="7942" width="12" style="60" customWidth="1"/>
    <col min="7943" max="7943" width="13.875" style="60" customWidth="1"/>
    <col min="7944" max="8192" width="9.875" style="60"/>
    <col min="8193" max="8193" width="46.625" style="60" customWidth="1"/>
    <col min="8194" max="8194" width="18.875" style="60" customWidth="1"/>
    <col min="8195" max="8195" width="16.875" style="60" customWidth="1"/>
    <col min="8196" max="8196" width="21.625" style="60" customWidth="1"/>
    <col min="8197" max="8197" width="14.5" style="60" customWidth="1"/>
    <col min="8198" max="8198" width="12" style="60" customWidth="1"/>
    <col min="8199" max="8199" width="13.875" style="60" customWidth="1"/>
    <col min="8200" max="8448" width="9.875" style="60"/>
    <col min="8449" max="8449" width="46.625" style="60" customWidth="1"/>
    <col min="8450" max="8450" width="18.875" style="60" customWidth="1"/>
    <col min="8451" max="8451" width="16.875" style="60" customWidth="1"/>
    <col min="8452" max="8452" width="21.625" style="60" customWidth="1"/>
    <col min="8453" max="8453" width="14.5" style="60" customWidth="1"/>
    <col min="8454" max="8454" width="12" style="60" customWidth="1"/>
    <col min="8455" max="8455" width="13.875" style="60" customWidth="1"/>
    <col min="8456" max="8704" width="9.875" style="60"/>
    <col min="8705" max="8705" width="46.625" style="60" customWidth="1"/>
    <col min="8706" max="8706" width="18.875" style="60" customWidth="1"/>
    <col min="8707" max="8707" width="16.875" style="60" customWidth="1"/>
    <col min="8708" max="8708" width="21.625" style="60" customWidth="1"/>
    <col min="8709" max="8709" width="14.5" style="60" customWidth="1"/>
    <col min="8710" max="8710" width="12" style="60" customWidth="1"/>
    <col min="8711" max="8711" width="13.875" style="60" customWidth="1"/>
    <col min="8712" max="8960" width="9.875" style="60"/>
    <col min="8961" max="8961" width="46.625" style="60" customWidth="1"/>
    <col min="8962" max="8962" width="18.875" style="60" customWidth="1"/>
    <col min="8963" max="8963" width="16.875" style="60" customWidth="1"/>
    <col min="8964" max="8964" width="21.625" style="60" customWidth="1"/>
    <col min="8965" max="8965" width="14.5" style="60" customWidth="1"/>
    <col min="8966" max="8966" width="12" style="60" customWidth="1"/>
    <col min="8967" max="8967" width="13.875" style="60" customWidth="1"/>
    <col min="8968" max="9216" width="9.875" style="60"/>
    <col min="9217" max="9217" width="46.625" style="60" customWidth="1"/>
    <col min="9218" max="9218" width="18.875" style="60" customWidth="1"/>
    <col min="9219" max="9219" width="16.875" style="60" customWidth="1"/>
    <col min="9220" max="9220" width="21.625" style="60" customWidth="1"/>
    <col min="9221" max="9221" width="14.5" style="60" customWidth="1"/>
    <col min="9222" max="9222" width="12" style="60" customWidth="1"/>
    <col min="9223" max="9223" width="13.875" style="60" customWidth="1"/>
    <col min="9224" max="9472" width="9.875" style="60"/>
    <col min="9473" max="9473" width="46.625" style="60" customWidth="1"/>
    <col min="9474" max="9474" width="18.875" style="60" customWidth="1"/>
    <col min="9475" max="9475" width="16.875" style="60" customWidth="1"/>
    <col min="9476" max="9476" width="21.625" style="60" customWidth="1"/>
    <col min="9477" max="9477" width="14.5" style="60" customWidth="1"/>
    <col min="9478" max="9478" width="12" style="60" customWidth="1"/>
    <col min="9479" max="9479" width="13.875" style="60" customWidth="1"/>
    <col min="9480" max="9728" width="9.875" style="60"/>
    <col min="9729" max="9729" width="46.625" style="60" customWidth="1"/>
    <col min="9730" max="9730" width="18.875" style="60" customWidth="1"/>
    <col min="9731" max="9731" width="16.875" style="60" customWidth="1"/>
    <col min="9732" max="9732" width="21.625" style="60" customWidth="1"/>
    <col min="9733" max="9733" width="14.5" style="60" customWidth="1"/>
    <col min="9734" max="9734" width="12" style="60" customWidth="1"/>
    <col min="9735" max="9735" width="13.875" style="60" customWidth="1"/>
    <col min="9736" max="9984" width="9.875" style="60"/>
    <col min="9985" max="9985" width="46.625" style="60" customWidth="1"/>
    <col min="9986" max="9986" width="18.875" style="60" customWidth="1"/>
    <col min="9987" max="9987" width="16.875" style="60" customWidth="1"/>
    <col min="9988" max="9988" width="21.625" style="60" customWidth="1"/>
    <col min="9989" max="9989" width="14.5" style="60" customWidth="1"/>
    <col min="9990" max="9990" width="12" style="60" customWidth="1"/>
    <col min="9991" max="9991" width="13.875" style="60" customWidth="1"/>
    <col min="9992" max="10240" width="9.875" style="60"/>
    <col min="10241" max="10241" width="46.625" style="60" customWidth="1"/>
    <col min="10242" max="10242" width="18.875" style="60" customWidth="1"/>
    <col min="10243" max="10243" width="16.875" style="60" customWidth="1"/>
    <col min="10244" max="10244" width="21.625" style="60" customWidth="1"/>
    <col min="10245" max="10245" width="14.5" style="60" customWidth="1"/>
    <col min="10246" max="10246" width="12" style="60" customWidth="1"/>
    <col min="10247" max="10247" width="13.875" style="60" customWidth="1"/>
    <col min="10248" max="10496" width="9.875" style="60"/>
    <col min="10497" max="10497" width="46.625" style="60" customWidth="1"/>
    <col min="10498" max="10498" width="18.875" style="60" customWidth="1"/>
    <col min="10499" max="10499" width="16.875" style="60" customWidth="1"/>
    <col min="10500" max="10500" width="21.625" style="60" customWidth="1"/>
    <col min="10501" max="10501" width="14.5" style="60" customWidth="1"/>
    <col min="10502" max="10502" width="12" style="60" customWidth="1"/>
    <col min="10503" max="10503" width="13.875" style="60" customWidth="1"/>
    <col min="10504" max="10752" width="9.875" style="60"/>
    <col min="10753" max="10753" width="46.625" style="60" customWidth="1"/>
    <col min="10754" max="10754" width="18.875" style="60" customWidth="1"/>
    <col min="10755" max="10755" width="16.875" style="60" customWidth="1"/>
    <col min="10756" max="10756" width="21.625" style="60" customWidth="1"/>
    <col min="10757" max="10757" width="14.5" style="60" customWidth="1"/>
    <col min="10758" max="10758" width="12" style="60" customWidth="1"/>
    <col min="10759" max="10759" width="13.875" style="60" customWidth="1"/>
    <col min="10760" max="11008" width="9.875" style="60"/>
    <col min="11009" max="11009" width="46.625" style="60" customWidth="1"/>
    <col min="11010" max="11010" width="18.875" style="60" customWidth="1"/>
    <col min="11011" max="11011" width="16.875" style="60" customWidth="1"/>
    <col min="11012" max="11012" width="21.625" style="60" customWidth="1"/>
    <col min="11013" max="11013" width="14.5" style="60" customWidth="1"/>
    <col min="11014" max="11014" width="12" style="60" customWidth="1"/>
    <col min="11015" max="11015" width="13.875" style="60" customWidth="1"/>
    <col min="11016" max="11264" width="9.875" style="60"/>
    <col min="11265" max="11265" width="46.625" style="60" customWidth="1"/>
    <col min="11266" max="11266" width="18.875" style="60" customWidth="1"/>
    <col min="11267" max="11267" width="16.875" style="60" customWidth="1"/>
    <col min="11268" max="11268" width="21.625" style="60" customWidth="1"/>
    <col min="11269" max="11269" width="14.5" style="60" customWidth="1"/>
    <col min="11270" max="11270" width="12" style="60" customWidth="1"/>
    <col min="11271" max="11271" width="13.875" style="60" customWidth="1"/>
    <col min="11272" max="11520" width="9.875" style="60"/>
    <col min="11521" max="11521" width="46.625" style="60" customWidth="1"/>
    <col min="11522" max="11522" width="18.875" style="60" customWidth="1"/>
    <col min="11523" max="11523" width="16.875" style="60" customWidth="1"/>
    <col min="11524" max="11524" width="21.625" style="60" customWidth="1"/>
    <col min="11525" max="11525" width="14.5" style="60" customWidth="1"/>
    <col min="11526" max="11526" width="12" style="60" customWidth="1"/>
    <col min="11527" max="11527" width="13.875" style="60" customWidth="1"/>
    <col min="11528" max="11776" width="9.875" style="60"/>
    <col min="11777" max="11777" width="46.625" style="60" customWidth="1"/>
    <col min="11778" max="11778" width="18.875" style="60" customWidth="1"/>
    <col min="11779" max="11779" width="16.875" style="60" customWidth="1"/>
    <col min="11780" max="11780" width="21.625" style="60" customWidth="1"/>
    <col min="11781" max="11781" width="14.5" style="60" customWidth="1"/>
    <col min="11782" max="11782" width="12" style="60" customWidth="1"/>
    <col min="11783" max="11783" width="13.875" style="60" customWidth="1"/>
    <col min="11784" max="12032" width="9.875" style="60"/>
    <col min="12033" max="12033" width="46.625" style="60" customWidth="1"/>
    <col min="12034" max="12034" width="18.875" style="60" customWidth="1"/>
    <col min="12035" max="12035" width="16.875" style="60" customWidth="1"/>
    <col min="12036" max="12036" width="21.625" style="60" customWidth="1"/>
    <col min="12037" max="12037" width="14.5" style="60" customWidth="1"/>
    <col min="12038" max="12038" width="12" style="60" customWidth="1"/>
    <col min="12039" max="12039" width="13.875" style="60" customWidth="1"/>
    <col min="12040" max="12288" width="9.875" style="60"/>
    <col min="12289" max="12289" width="46.625" style="60" customWidth="1"/>
    <col min="12290" max="12290" width="18.875" style="60" customWidth="1"/>
    <col min="12291" max="12291" width="16.875" style="60" customWidth="1"/>
    <col min="12292" max="12292" width="21.625" style="60" customWidth="1"/>
    <col min="12293" max="12293" width="14.5" style="60" customWidth="1"/>
    <col min="12294" max="12294" width="12" style="60" customWidth="1"/>
    <col min="12295" max="12295" width="13.875" style="60" customWidth="1"/>
    <col min="12296" max="12544" width="9.875" style="60"/>
    <col min="12545" max="12545" width="46.625" style="60" customWidth="1"/>
    <col min="12546" max="12546" width="18.875" style="60" customWidth="1"/>
    <col min="12547" max="12547" width="16.875" style="60" customWidth="1"/>
    <col min="12548" max="12548" width="21.625" style="60" customWidth="1"/>
    <col min="12549" max="12549" width="14.5" style="60" customWidth="1"/>
    <col min="12550" max="12550" width="12" style="60" customWidth="1"/>
    <col min="12551" max="12551" width="13.875" style="60" customWidth="1"/>
    <col min="12552" max="12800" width="9.875" style="60"/>
    <col min="12801" max="12801" width="46.625" style="60" customWidth="1"/>
    <col min="12802" max="12802" width="18.875" style="60" customWidth="1"/>
    <col min="12803" max="12803" width="16.875" style="60" customWidth="1"/>
    <col min="12804" max="12804" width="21.625" style="60" customWidth="1"/>
    <col min="12805" max="12805" width="14.5" style="60" customWidth="1"/>
    <col min="12806" max="12806" width="12" style="60" customWidth="1"/>
    <col min="12807" max="12807" width="13.875" style="60" customWidth="1"/>
    <col min="12808" max="13056" width="9.875" style="60"/>
    <col min="13057" max="13057" width="46.625" style="60" customWidth="1"/>
    <col min="13058" max="13058" width="18.875" style="60" customWidth="1"/>
    <col min="13059" max="13059" width="16.875" style="60" customWidth="1"/>
    <col min="13060" max="13060" width="21.625" style="60" customWidth="1"/>
    <col min="13061" max="13061" width="14.5" style="60" customWidth="1"/>
    <col min="13062" max="13062" width="12" style="60" customWidth="1"/>
    <col min="13063" max="13063" width="13.875" style="60" customWidth="1"/>
    <col min="13064" max="13312" width="9.875" style="60"/>
    <col min="13313" max="13313" width="46.625" style="60" customWidth="1"/>
    <col min="13314" max="13314" width="18.875" style="60" customWidth="1"/>
    <col min="13315" max="13315" width="16.875" style="60" customWidth="1"/>
    <col min="13316" max="13316" width="21.625" style="60" customWidth="1"/>
    <col min="13317" max="13317" width="14.5" style="60" customWidth="1"/>
    <col min="13318" max="13318" width="12" style="60" customWidth="1"/>
    <col min="13319" max="13319" width="13.875" style="60" customWidth="1"/>
    <col min="13320" max="13568" width="9.875" style="60"/>
    <col min="13569" max="13569" width="46.625" style="60" customWidth="1"/>
    <col min="13570" max="13570" width="18.875" style="60" customWidth="1"/>
    <col min="13571" max="13571" width="16.875" style="60" customWidth="1"/>
    <col min="13572" max="13572" width="21.625" style="60" customWidth="1"/>
    <col min="13573" max="13573" width="14.5" style="60" customWidth="1"/>
    <col min="13574" max="13574" width="12" style="60" customWidth="1"/>
    <col min="13575" max="13575" width="13.875" style="60" customWidth="1"/>
    <col min="13576" max="13824" width="9.875" style="60"/>
    <col min="13825" max="13825" width="46.625" style="60" customWidth="1"/>
    <col min="13826" max="13826" width="18.875" style="60" customWidth="1"/>
    <col min="13827" max="13827" width="16.875" style="60" customWidth="1"/>
    <col min="13828" max="13828" width="21.625" style="60" customWidth="1"/>
    <col min="13829" max="13829" width="14.5" style="60" customWidth="1"/>
    <col min="13830" max="13830" width="12" style="60" customWidth="1"/>
    <col min="13831" max="13831" width="13.875" style="60" customWidth="1"/>
    <col min="13832" max="14080" width="9.875" style="60"/>
    <col min="14081" max="14081" width="46.625" style="60" customWidth="1"/>
    <col min="14082" max="14082" width="18.875" style="60" customWidth="1"/>
    <col min="14083" max="14083" width="16.875" style="60" customWidth="1"/>
    <col min="14084" max="14084" width="21.625" style="60" customWidth="1"/>
    <col min="14085" max="14085" width="14.5" style="60" customWidth="1"/>
    <col min="14086" max="14086" width="12" style="60" customWidth="1"/>
    <col min="14087" max="14087" width="13.875" style="60" customWidth="1"/>
    <col min="14088" max="14336" width="9.875" style="60"/>
    <col min="14337" max="14337" width="46.625" style="60" customWidth="1"/>
    <col min="14338" max="14338" width="18.875" style="60" customWidth="1"/>
    <col min="14339" max="14339" width="16.875" style="60" customWidth="1"/>
    <col min="14340" max="14340" width="21.625" style="60" customWidth="1"/>
    <col min="14341" max="14341" width="14.5" style="60" customWidth="1"/>
    <col min="14342" max="14342" width="12" style="60" customWidth="1"/>
    <col min="14343" max="14343" width="13.875" style="60" customWidth="1"/>
    <col min="14344" max="14592" width="9.875" style="60"/>
    <col min="14593" max="14593" width="46.625" style="60" customWidth="1"/>
    <col min="14594" max="14594" width="18.875" style="60" customWidth="1"/>
    <col min="14595" max="14595" width="16.875" style="60" customWidth="1"/>
    <col min="14596" max="14596" width="21.625" style="60" customWidth="1"/>
    <col min="14597" max="14597" width="14.5" style="60" customWidth="1"/>
    <col min="14598" max="14598" width="12" style="60" customWidth="1"/>
    <col min="14599" max="14599" width="13.875" style="60" customWidth="1"/>
    <col min="14600" max="14848" width="9.875" style="60"/>
    <col min="14849" max="14849" width="46.625" style="60" customWidth="1"/>
    <col min="14850" max="14850" width="18.875" style="60" customWidth="1"/>
    <col min="14851" max="14851" width="16.875" style="60" customWidth="1"/>
    <col min="14852" max="14852" width="21.625" style="60" customWidth="1"/>
    <col min="14853" max="14853" width="14.5" style="60" customWidth="1"/>
    <col min="14854" max="14854" width="12" style="60" customWidth="1"/>
    <col min="14855" max="14855" width="13.875" style="60" customWidth="1"/>
    <col min="14856" max="15104" width="9.875" style="60"/>
    <col min="15105" max="15105" width="46.625" style="60" customWidth="1"/>
    <col min="15106" max="15106" width="18.875" style="60" customWidth="1"/>
    <col min="15107" max="15107" width="16.875" style="60" customWidth="1"/>
    <col min="15108" max="15108" width="21.625" style="60" customWidth="1"/>
    <col min="15109" max="15109" width="14.5" style="60" customWidth="1"/>
    <col min="15110" max="15110" width="12" style="60" customWidth="1"/>
    <col min="15111" max="15111" width="13.875" style="60" customWidth="1"/>
    <col min="15112" max="15360" width="9.875" style="60"/>
    <col min="15361" max="15361" width="46.625" style="60" customWidth="1"/>
    <col min="15362" max="15362" width="18.875" style="60" customWidth="1"/>
    <col min="15363" max="15363" width="16.875" style="60" customWidth="1"/>
    <col min="15364" max="15364" width="21.625" style="60" customWidth="1"/>
    <col min="15365" max="15365" width="14.5" style="60" customWidth="1"/>
    <col min="15366" max="15366" width="12" style="60" customWidth="1"/>
    <col min="15367" max="15367" width="13.875" style="60" customWidth="1"/>
    <col min="15368" max="15616" width="9.875" style="60"/>
    <col min="15617" max="15617" width="46.625" style="60" customWidth="1"/>
    <col min="15618" max="15618" width="18.875" style="60" customWidth="1"/>
    <col min="15619" max="15619" width="16.875" style="60" customWidth="1"/>
    <col min="15620" max="15620" width="21.625" style="60" customWidth="1"/>
    <col min="15621" max="15621" width="14.5" style="60" customWidth="1"/>
    <col min="15622" max="15622" width="12" style="60" customWidth="1"/>
    <col min="15623" max="15623" width="13.875" style="60" customWidth="1"/>
    <col min="15624" max="15872" width="9.875" style="60"/>
    <col min="15873" max="15873" width="46.625" style="60" customWidth="1"/>
    <col min="15874" max="15874" width="18.875" style="60" customWidth="1"/>
    <col min="15875" max="15875" width="16.875" style="60" customWidth="1"/>
    <col min="15876" max="15876" width="21.625" style="60" customWidth="1"/>
    <col min="15877" max="15877" width="14.5" style="60" customWidth="1"/>
    <col min="15878" max="15878" width="12" style="60" customWidth="1"/>
    <col min="15879" max="15879" width="13.875" style="60" customWidth="1"/>
    <col min="15880" max="16128" width="9.875" style="60"/>
    <col min="16129" max="16129" width="46.625" style="60" customWidth="1"/>
    <col min="16130" max="16130" width="18.875" style="60" customWidth="1"/>
    <col min="16131" max="16131" width="16.875" style="60" customWidth="1"/>
    <col min="16132" max="16132" width="21.625" style="60" customWidth="1"/>
    <col min="16133" max="16133" width="14.5" style="60" customWidth="1"/>
    <col min="16134" max="16134" width="12" style="60" customWidth="1"/>
    <col min="16135" max="16135" width="13.875" style="60" customWidth="1"/>
    <col min="16136" max="16384" width="9.875" style="60"/>
  </cols>
  <sheetData>
    <row r="1" spans="1:11" s="45" customFormat="1" ht="15" customHeight="1"/>
    <row r="2" spans="1:11" s="45" customFormat="1" ht="18.75">
      <c r="A2" s="211" t="s">
        <v>170</v>
      </c>
      <c r="B2" s="211"/>
      <c r="C2" s="211"/>
      <c r="D2" s="211"/>
      <c r="E2" s="46"/>
      <c r="F2" s="46"/>
      <c r="G2" s="46"/>
      <c r="H2" s="47"/>
      <c r="I2" s="47"/>
      <c r="J2" s="47"/>
      <c r="K2" s="47"/>
    </row>
    <row r="3" spans="1:11" s="47" customFormat="1" ht="11.25" customHeight="1">
      <c r="A3" s="48"/>
      <c r="B3" s="49"/>
      <c r="C3" s="49"/>
      <c r="D3" s="49"/>
      <c r="E3" s="46"/>
      <c r="F3" s="46"/>
      <c r="G3" s="46"/>
    </row>
    <row r="4" spans="1:11" s="50" customFormat="1" ht="15.95" customHeight="1">
      <c r="A4" s="75" t="s">
        <v>171</v>
      </c>
      <c r="B4" s="78" t="s">
        <v>172</v>
      </c>
      <c r="C4" s="78" t="s">
        <v>173</v>
      </c>
      <c r="D4" s="53" t="s">
        <v>162</v>
      </c>
    </row>
    <row r="5" spans="1:11" s="50" customFormat="1" ht="15.95" customHeight="1">
      <c r="A5" s="88" t="s">
        <v>174</v>
      </c>
      <c r="B5" s="89"/>
      <c r="C5" s="80"/>
      <c r="D5" s="81"/>
    </row>
    <row r="6" spans="1:11" s="50" customFormat="1" ht="15.95" customHeight="1">
      <c r="A6" s="88" t="s">
        <v>175</v>
      </c>
      <c r="B6" s="89"/>
      <c r="C6" s="80"/>
      <c r="D6" s="81"/>
    </row>
    <row r="7" spans="1:11" s="50" customFormat="1" ht="15.95" customHeight="1">
      <c r="A7" s="88" t="s">
        <v>176</v>
      </c>
      <c r="B7" s="89"/>
      <c r="C7" s="80"/>
      <c r="D7" s="81"/>
    </row>
  </sheetData>
  <mergeCells count="1">
    <mergeCell ref="A2:D2"/>
  </mergeCells>
  <phoneticPr fontId="1" type="noConversion"/>
  <pageMargins left="0.75" right="0.75" top="1" bottom="1" header="0.5" footer="0.5"/>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K8"/>
  <sheetViews>
    <sheetView zoomScaleNormal="100" zoomScaleSheetLayoutView="100" workbookViewId="0">
      <selection activeCell="D7" sqref="D7"/>
    </sheetView>
  </sheetViews>
  <sheetFormatPr defaultColWidth="9.875" defaultRowHeight="14.25"/>
  <cols>
    <col min="1" max="1" width="41.5" style="60" customWidth="1"/>
    <col min="2" max="2" width="18.875" style="60" customWidth="1"/>
    <col min="3" max="3" width="16.875" style="60" customWidth="1"/>
    <col min="4" max="4" width="21.625" style="60" customWidth="1"/>
    <col min="5" max="5" width="14.5" style="60" customWidth="1"/>
    <col min="6" max="6" width="12" style="60" customWidth="1"/>
    <col min="7" max="7" width="13.875" style="60" customWidth="1"/>
    <col min="8" max="256" width="9.875" style="60"/>
    <col min="257" max="257" width="41.5" style="60" customWidth="1"/>
    <col min="258" max="258" width="18.875" style="60" customWidth="1"/>
    <col min="259" max="259" width="16.875" style="60" customWidth="1"/>
    <col min="260" max="260" width="21.625" style="60" customWidth="1"/>
    <col min="261" max="261" width="14.5" style="60" customWidth="1"/>
    <col min="262" max="262" width="12" style="60" customWidth="1"/>
    <col min="263" max="263" width="13.875" style="60" customWidth="1"/>
    <col min="264" max="512" width="9.875" style="60"/>
    <col min="513" max="513" width="41.5" style="60" customWidth="1"/>
    <col min="514" max="514" width="18.875" style="60" customWidth="1"/>
    <col min="515" max="515" width="16.875" style="60" customWidth="1"/>
    <col min="516" max="516" width="21.625" style="60" customWidth="1"/>
    <col min="517" max="517" width="14.5" style="60" customWidth="1"/>
    <col min="518" max="518" width="12" style="60" customWidth="1"/>
    <col min="519" max="519" width="13.875" style="60" customWidth="1"/>
    <col min="520" max="768" width="9.875" style="60"/>
    <col min="769" max="769" width="41.5" style="60" customWidth="1"/>
    <col min="770" max="770" width="18.875" style="60" customWidth="1"/>
    <col min="771" max="771" width="16.875" style="60" customWidth="1"/>
    <col min="772" max="772" width="21.625" style="60" customWidth="1"/>
    <col min="773" max="773" width="14.5" style="60" customWidth="1"/>
    <col min="774" max="774" width="12" style="60" customWidth="1"/>
    <col min="775" max="775" width="13.875" style="60" customWidth="1"/>
    <col min="776" max="1024" width="9.875" style="60"/>
    <col min="1025" max="1025" width="41.5" style="60" customWidth="1"/>
    <col min="1026" max="1026" width="18.875" style="60" customWidth="1"/>
    <col min="1027" max="1027" width="16.875" style="60" customWidth="1"/>
    <col min="1028" max="1028" width="21.625" style="60" customWidth="1"/>
    <col min="1029" max="1029" width="14.5" style="60" customWidth="1"/>
    <col min="1030" max="1030" width="12" style="60" customWidth="1"/>
    <col min="1031" max="1031" width="13.875" style="60" customWidth="1"/>
    <col min="1032" max="1280" width="9.875" style="60"/>
    <col min="1281" max="1281" width="41.5" style="60" customWidth="1"/>
    <col min="1282" max="1282" width="18.875" style="60" customWidth="1"/>
    <col min="1283" max="1283" width="16.875" style="60" customWidth="1"/>
    <col min="1284" max="1284" width="21.625" style="60" customWidth="1"/>
    <col min="1285" max="1285" width="14.5" style="60" customWidth="1"/>
    <col min="1286" max="1286" width="12" style="60" customWidth="1"/>
    <col min="1287" max="1287" width="13.875" style="60" customWidth="1"/>
    <col min="1288" max="1536" width="9.875" style="60"/>
    <col min="1537" max="1537" width="41.5" style="60" customWidth="1"/>
    <col min="1538" max="1538" width="18.875" style="60" customWidth="1"/>
    <col min="1539" max="1539" width="16.875" style="60" customWidth="1"/>
    <col min="1540" max="1540" width="21.625" style="60" customWidth="1"/>
    <col min="1541" max="1541" width="14.5" style="60" customWidth="1"/>
    <col min="1542" max="1542" width="12" style="60" customWidth="1"/>
    <col min="1543" max="1543" width="13.875" style="60" customWidth="1"/>
    <col min="1544" max="1792" width="9.875" style="60"/>
    <col min="1793" max="1793" width="41.5" style="60" customWidth="1"/>
    <col min="1794" max="1794" width="18.875" style="60" customWidth="1"/>
    <col min="1795" max="1795" width="16.875" style="60" customWidth="1"/>
    <col min="1796" max="1796" width="21.625" style="60" customWidth="1"/>
    <col min="1797" max="1797" width="14.5" style="60" customWidth="1"/>
    <col min="1798" max="1798" width="12" style="60" customWidth="1"/>
    <col min="1799" max="1799" width="13.875" style="60" customWidth="1"/>
    <col min="1800" max="2048" width="9.875" style="60"/>
    <col min="2049" max="2049" width="41.5" style="60" customWidth="1"/>
    <col min="2050" max="2050" width="18.875" style="60" customWidth="1"/>
    <col min="2051" max="2051" width="16.875" style="60" customWidth="1"/>
    <col min="2052" max="2052" width="21.625" style="60" customWidth="1"/>
    <col min="2053" max="2053" width="14.5" style="60" customWidth="1"/>
    <col min="2054" max="2054" width="12" style="60" customWidth="1"/>
    <col min="2055" max="2055" width="13.875" style="60" customWidth="1"/>
    <col min="2056" max="2304" width="9.875" style="60"/>
    <col min="2305" max="2305" width="41.5" style="60" customWidth="1"/>
    <col min="2306" max="2306" width="18.875" style="60" customWidth="1"/>
    <col min="2307" max="2307" width="16.875" style="60" customWidth="1"/>
    <col min="2308" max="2308" width="21.625" style="60" customWidth="1"/>
    <col min="2309" max="2309" width="14.5" style="60" customWidth="1"/>
    <col min="2310" max="2310" width="12" style="60" customWidth="1"/>
    <col min="2311" max="2311" width="13.875" style="60" customWidth="1"/>
    <col min="2312" max="2560" width="9.875" style="60"/>
    <col min="2561" max="2561" width="41.5" style="60" customWidth="1"/>
    <col min="2562" max="2562" width="18.875" style="60" customWidth="1"/>
    <col min="2563" max="2563" width="16.875" style="60" customWidth="1"/>
    <col min="2564" max="2564" width="21.625" style="60" customWidth="1"/>
    <col min="2565" max="2565" width="14.5" style="60" customWidth="1"/>
    <col min="2566" max="2566" width="12" style="60" customWidth="1"/>
    <col min="2567" max="2567" width="13.875" style="60" customWidth="1"/>
    <col min="2568" max="2816" width="9.875" style="60"/>
    <col min="2817" max="2817" width="41.5" style="60" customWidth="1"/>
    <col min="2818" max="2818" width="18.875" style="60" customWidth="1"/>
    <col min="2819" max="2819" width="16.875" style="60" customWidth="1"/>
    <col min="2820" max="2820" width="21.625" style="60" customWidth="1"/>
    <col min="2821" max="2821" width="14.5" style="60" customWidth="1"/>
    <col min="2822" max="2822" width="12" style="60" customWidth="1"/>
    <col min="2823" max="2823" width="13.875" style="60" customWidth="1"/>
    <col min="2824" max="3072" width="9.875" style="60"/>
    <col min="3073" max="3073" width="41.5" style="60" customWidth="1"/>
    <col min="3074" max="3074" width="18.875" style="60" customWidth="1"/>
    <col min="3075" max="3075" width="16.875" style="60" customWidth="1"/>
    <col min="3076" max="3076" width="21.625" style="60" customWidth="1"/>
    <col min="3077" max="3077" width="14.5" style="60" customWidth="1"/>
    <col min="3078" max="3078" width="12" style="60" customWidth="1"/>
    <col min="3079" max="3079" width="13.875" style="60" customWidth="1"/>
    <col min="3080" max="3328" width="9.875" style="60"/>
    <col min="3329" max="3329" width="41.5" style="60" customWidth="1"/>
    <col min="3330" max="3330" width="18.875" style="60" customWidth="1"/>
    <col min="3331" max="3331" width="16.875" style="60" customWidth="1"/>
    <col min="3332" max="3332" width="21.625" style="60" customWidth="1"/>
    <col min="3333" max="3333" width="14.5" style="60" customWidth="1"/>
    <col min="3334" max="3334" width="12" style="60" customWidth="1"/>
    <col min="3335" max="3335" width="13.875" style="60" customWidth="1"/>
    <col min="3336" max="3584" width="9.875" style="60"/>
    <col min="3585" max="3585" width="41.5" style="60" customWidth="1"/>
    <col min="3586" max="3586" width="18.875" style="60" customWidth="1"/>
    <col min="3587" max="3587" width="16.875" style="60" customWidth="1"/>
    <col min="3588" max="3588" width="21.625" style="60" customWidth="1"/>
    <col min="3589" max="3589" width="14.5" style="60" customWidth="1"/>
    <col min="3590" max="3590" width="12" style="60" customWidth="1"/>
    <col min="3591" max="3591" width="13.875" style="60" customWidth="1"/>
    <col min="3592" max="3840" width="9.875" style="60"/>
    <col min="3841" max="3841" width="41.5" style="60" customWidth="1"/>
    <col min="3842" max="3842" width="18.875" style="60" customWidth="1"/>
    <col min="3843" max="3843" width="16.875" style="60" customWidth="1"/>
    <col min="3844" max="3844" width="21.625" style="60" customWidth="1"/>
    <col min="3845" max="3845" width="14.5" style="60" customWidth="1"/>
    <col min="3846" max="3846" width="12" style="60" customWidth="1"/>
    <col min="3847" max="3847" width="13.875" style="60" customWidth="1"/>
    <col min="3848" max="4096" width="9.875" style="60"/>
    <col min="4097" max="4097" width="41.5" style="60" customWidth="1"/>
    <col min="4098" max="4098" width="18.875" style="60" customWidth="1"/>
    <col min="4099" max="4099" width="16.875" style="60" customWidth="1"/>
    <col min="4100" max="4100" width="21.625" style="60" customWidth="1"/>
    <col min="4101" max="4101" width="14.5" style="60" customWidth="1"/>
    <col min="4102" max="4102" width="12" style="60" customWidth="1"/>
    <col min="4103" max="4103" width="13.875" style="60" customWidth="1"/>
    <col min="4104" max="4352" width="9.875" style="60"/>
    <col min="4353" max="4353" width="41.5" style="60" customWidth="1"/>
    <col min="4354" max="4354" width="18.875" style="60" customWidth="1"/>
    <col min="4355" max="4355" width="16.875" style="60" customWidth="1"/>
    <col min="4356" max="4356" width="21.625" style="60" customWidth="1"/>
    <col min="4357" max="4357" width="14.5" style="60" customWidth="1"/>
    <col min="4358" max="4358" width="12" style="60" customWidth="1"/>
    <col min="4359" max="4359" width="13.875" style="60" customWidth="1"/>
    <col min="4360" max="4608" width="9.875" style="60"/>
    <col min="4609" max="4609" width="41.5" style="60" customWidth="1"/>
    <col min="4610" max="4610" width="18.875" style="60" customWidth="1"/>
    <col min="4611" max="4611" width="16.875" style="60" customWidth="1"/>
    <col min="4612" max="4612" width="21.625" style="60" customWidth="1"/>
    <col min="4613" max="4613" width="14.5" style="60" customWidth="1"/>
    <col min="4614" max="4614" width="12" style="60" customWidth="1"/>
    <col min="4615" max="4615" width="13.875" style="60" customWidth="1"/>
    <col min="4616" max="4864" width="9.875" style="60"/>
    <col min="4865" max="4865" width="41.5" style="60" customWidth="1"/>
    <col min="4866" max="4866" width="18.875" style="60" customWidth="1"/>
    <col min="4867" max="4867" width="16.875" style="60" customWidth="1"/>
    <col min="4868" max="4868" width="21.625" style="60" customWidth="1"/>
    <col min="4869" max="4869" width="14.5" style="60" customWidth="1"/>
    <col min="4870" max="4870" width="12" style="60" customWidth="1"/>
    <col min="4871" max="4871" width="13.875" style="60" customWidth="1"/>
    <col min="4872" max="5120" width="9.875" style="60"/>
    <col min="5121" max="5121" width="41.5" style="60" customWidth="1"/>
    <col min="5122" max="5122" width="18.875" style="60" customWidth="1"/>
    <col min="5123" max="5123" width="16.875" style="60" customWidth="1"/>
    <col min="5124" max="5124" width="21.625" style="60" customWidth="1"/>
    <col min="5125" max="5125" width="14.5" style="60" customWidth="1"/>
    <col min="5126" max="5126" width="12" style="60" customWidth="1"/>
    <col min="5127" max="5127" width="13.875" style="60" customWidth="1"/>
    <col min="5128" max="5376" width="9.875" style="60"/>
    <col min="5377" max="5377" width="41.5" style="60" customWidth="1"/>
    <col min="5378" max="5378" width="18.875" style="60" customWidth="1"/>
    <col min="5379" max="5379" width="16.875" style="60" customWidth="1"/>
    <col min="5380" max="5380" width="21.625" style="60" customWidth="1"/>
    <col min="5381" max="5381" width="14.5" style="60" customWidth="1"/>
    <col min="5382" max="5382" width="12" style="60" customWidth="1"/>
    <col min="5383" max="5383" width="13.875" style="60" customWidth="1"/>
    <col min="5384" max="5632" width="9.875" style="60"/>
    <col min="5633" max="5633" width="41.5" style="60" customWidth="1"/>
    <col min="5634" max="5634" width="18.875" style="60" customWidth="1"/>
    <col min="5635" max="5635" width="16.875" style="60" customWidth="1"/>
    <col min="5636" max="5636" width="21.625" style="60" customWidth="1"/>
    <col min="5637" max="5637" width="14.5" style="60" customWidth="1"/>
    <col min="5638" max="5638" width="12" style="60" customWidth="1"/>
    <col min="5639" max="5639" width="13.875" style="60" customWidth="1"/>
    <col min="5640" max="5888" width="9.875" style="60"/>
    <col min="5889" max="5889" width="41.5" style="60" customWidth="1"/>
    <col min="5890" max="5890" width="18.875" style="60" customWidth="1"/>
    <col min="5891" max="5891" width="16.875" style="60" customWidth="1"/>
    <col min="5892" max="5892" width="21.625" style="60" customWidth="1"/>
    <col min="5893" max="5893" width="14.5" style="60" customWidth="1"/>
    <col min="5894" max="5894" width="12" style="60" customWidth="1"/>
    <col min="5895" max="5895" width="13.875" style="60" customWidth="1"/>
    <col min="5896" max="6144" width="9.875" style="60"/>
    <col min="6145" max="6145" width="41.5" style="60" customWidth="1"/>
    <col min="6146" max="6146" width="18.875" style="60" customWidth="1"/>
    <col min="6147" max="6147" width="16.875" style="60" customWidth="1"/>
    <col min="6148" max="6148" width="21.625" style="60" customWidth="1"/>
    <col min="6149" max="6149" width="14.5" style="60" customWidth="1"/>
    <col min="6150" max="6150" width="12" style="60" customWidth="1"/>
    <col min="6151" max="6151" width="13.875" style="60" customWidth="1"/>
    <col min="6152" max="6400" width="9.875" style="60"/>
    <col min="6401" max="6401" width="41.5" style="60" customWidth="1"/>
    <col min="6402" max="6402" width="18.875" style="60" customWidth="1"/>
    <col min="6403" max="6403" width="16.875" style="60" customWidth="1"/>
    <col min="6404" max="6404" width="21.625" style="60" customWidth="1"/>
    <col min="6405" max="6405" width="14.5" style="60" customWidth="1"/>
    <col min="6406" max="6406" width="12" style="60" customWidth="1"/>
    <col min="6407" max="6407" width="13.875" style="60" customWidth="1"/>
    <col min="6408" max="6656" width="9.875" style="60"/>
    <col min="6657" max="6657" width="41.5" style="60" customWidth="1"/>
    <col min="6658" max="6658" width="18.875" style="60" customWidth="1"/>
    <col min="6659" max="6659" width="16.875" style="60" customWidth="1"/>
    <col min="6660" max="6660" width="21.625" style="60" customWidth="1"/>
    <col min="6661" max="6661" width="14.5" style="60" customWidth="1"/>
    <col min="6662" max="6662" width="12" style="60" customWidth="1"/>
    <col min="6663" max="6663" width="13.875" style="60" customWidth="1"/>
    <col min="6664" max="6912" width="9.875" style="60"/>
    <col min="6913" max="6913" width="41.5" style="60" customWidth="1"/>
    <col min="6914" max="6914" width="18.875" style="60" customWidth="1"/>
    <col min="6915" max="6915" width="16.875" style="60" customWidth="1"/>
    <col min="6916" max="6916" width="21.625" style="60" customWidth="1"/>
    <col min="6917" max="6917" width="14.5" style="60" customWidth="1"/>
    <col min="6918" max="6918" width="12" style="60" customWidth="1"/>
    <col min="6919" max="6919" width="13.875" style="60" customWidth="1"/>
    <col min="6920" max="7168" width="9.875" style="60"/>
    <col min="7169" max="7169" width="41.5" style="60" customWidth="1"/>
    <col min="7170" max="7170" width="18.875" style="60" customWidth="1"/>
    <col min="7171" max="7171" width="16.875" style="60" customWidth="1"/>
    <col min="7172" max="7172" width="21.625" style="60" customWidth="1"/>
    <col min="7173" max="7173" width="14.5" style="60" customWidth="1"/>
    <col min="7174" max="7174" width="12" style="60" customWidth="1"/>
    <col min="7175" max="7175" width="13.875" style="60" customWidth="1"/>
    <col min="7176" max="7424" width="9.875" style="60"/>
    <col min="7425" max="7425" width="41.5" style="60" customWidth="1"/>
    <col min="7426" max="7426" width="18.875" style="60" customWidth="1"/>
    <col min="7427" max="7427" width="16.875" style="60" customWidth="1"/>
    <col min="7428" max="7428" width="21.625" style="60" customWidth="1"/>
    <col min="7429" max="7429" width="14.5" style="60" customWidth="1"/>
    <col min="7430" max="7430" width="12" style="60" customWidth="1"/>
    <col min="7431" max="7431" width="13.875" style="60" customWidth="1"/>
    <col min="7432" max="7680" width="9.875" style="60"/>
    <col min="7681" max="7681" width="41.5" style="60" customWidth="1"/>
    <col min="7682" max="7682" width="18.875" style="60" customWidth="1"/>
    <col min="7683" max="7683" width="16.875" style="60" customWidth="1"/>
    <col min="7684" max="7684" width="21.625" style="60" customWidth="1"/>
    <col min="7685" max="7685" width="14.5" style="60" customWidth="1"/>
    <col min="7686" max="7686" width="12" style="60" customWidth="1"/>
    <col min="7687" max="7687" width="13.875" style="60" customWidth="1"/>
    <col min="7688" max="7936" width="9.875" style="60"/>
    <col min="7937" max="7937" width="41.5" style="60" customWidth="1"/>
    <col min="7938" max="7938" width="18.875" style="60" customWidth="1"/>
    <col min="7939" max="7939" width="16.875" style="60" customWidth="1"/>
    <col min="7940" max="7940" width="21.625" style="60" customWidth="1"/>
    <col min="7941" max="7941" width="14.5" style="60" customWidth="1"/>
    <col min="7942" max="7942" width="12" style="60" customWidth="1"/>
    <col min="7943" max="7943" width="13.875" style="60" customWidth="1"/>
    <col min="7944" max="8192" width="9.875" style="60"/>
    <col min="8193" max="8193" width="41.5" style="60" customWidth="1"/>
    <col min="8194" max="8194" width="18.875" style="60" customWidth="1"/>
    <col min="8195" max="8195" width="16.875" style="60" customWidth="1"/>
    <col min="8196" max="8196" width="21.625" style="60" customWidth="1"/>
    <col min="8197" max="8197" width="14.5" style="60" customWidth="1"/>
    <col min="8198" max="8198" width="12" style="60" customWidth="1"/>
    <col min="8199" max="8199" width="13.875" style="60" customWidth="1"/>
    <col min="8200" max="8448" width="9.875" style="60"/>
    <col min="8449" max="8449" width="41.5" style="60" customWidth="1"/>
    <col min="8450" max="8450" width="18.875" style="60" customWidth="1"/>
    <col min="8451" max="8451" width="16.875" style="60" customWidth="1"/>
    <col min="8452" max="8452" width="21.625" style="60" customWidth="1"/>
    <col min="8453" max="8453" width="14.5" style="60" customWidth="1"/>
    <col min="8454" max="8454" width="12" style="60" customWidth="1"/>
    <col min="8455" max="8455" width="13.875" style="60" customWidth="1"/>
    <col min="8456" max="8704" width="9.875" style="60"/>
    <col min="8705" max="8705" width="41.5" style="60" customWidth="1"/>
    <col min="8706" max="8706" width="18.875" style="60" customWidth="1"/>
    <col min="8707" max="8707" width="16.875" style="60" customWidth="1"/>
    <col min="8708" max="8708" width="21.625" style="60" customWidth="1"/>
    <col min="8709" max="8709" width="14.5" style="60" customWidth="1"/>
    <col min="8710" max="8710" width="12" style="60" customWidth="1"/>
    <col min="8711" max="8711" width="13.875" style="60" customWidth="1"/>
    <col min="8712" max="8960" width="9.875" style="60"/>
    <col min="8961" max="8961" width="41.5" style="60" customWidth="1"/>
    <col min="8962" max="8962" width="18.875" style="60" customWidth="1"/>
    <col min="8963" max="8963" width="16.875" style="60" customWidth="1"/>
    <col min="8964" max="8964" width="21.625" style="60" customWidth="1"/>
    <col min="8965" max="8965" width="14.5" style="60" customWidth="1"/>
    <col min="8966" max="8966" width="12" style="60" customWidth="1"/>
    <col min="8967" max="8967" width="13.875" style="60" customWidth="1"/>
    <col min="8968" max="9216" width="9.875" style="60"/>
    <col min="9217" max="9217" width="41.5" style="60" customWidth="1"/>
    <col min="9218" max="9218" width="18.875" style="60" customWidth="1"/>
    <col min="9219" max="9219" width="16.875" style="60" customWidth="1"/>
    <col min="9220" max="9220" width="21.625" style="60" customWidth="1"/>
    <col min="9221" max="9221" width="14.5" style="60" customWidth="1"/>
    <col min="9222" max="9222" width="12" style="60" customWidth="1"/>
    <col min="9223" max="9223" width="13.875" style="60" customWidth="1"/>
    <col min="9224" max="9472" width="9.875" style="60"/>
    <col min="9473" max="9473" width="41.5" style="60" customWidth="1"/>
    <col min="9474" max="9474" width="18.875" style="60" customWidth="1"/>
    <col min="9475" max="9475" width="16.875" style="60" customWidth="1"/>
    <col min="9476" max="9476" width="21.625" style="60" customWidth="1"/>
    <col min="9477" max="9477" width="14.5" style="60" customWidth="1"/>
    <col min="9478" max="9478" width="12" style="60" customWidth="1"/>
    <col min="9479" max="9479" width="13.875" style="60" customWidth="1"/>
    <col min="9480" max="9728" width="9.875" style="60"/>
    <col min="9729" max="9729" width="41.5" style="60" customWidth="1"/>
    <col min="9730" max="9730" width="18.875" style="60" customWidth="1"/>
    <col min="9731" max="9731" width="16.875" style="60" customWidth="1"/>
    <col min="9732" max="9732" width="21.625" style="60" customWidth="1"/>
    <col min="9733" max="9733" width="14.5" style="60" customWidth="1"/>
    <col min="9734" max="9734" width="12" style="60" customWidth="1"/>
    <col min="9735" max="9735" width="13.875" style="60" customWidth="1"/>
    <col min="9736" max="9984" width="9.875" style="60"/>
    <col min="9985" max="9985" width="41.5" style="60" customWidth="1"/>
    <col min="9986" max="9986" width="18.875" style="60" customWidth="1"/>
    <col min="9987" max="9987" width="16.875" style="60" customWidth="1"/>
    <col min="9988" max="9988" width="21.625" style="60" customWidth="1"/>
    <col min="9989" max="9989" width="14.5" style="60" customWidth="1"/>
    <col min="9990" max="9990" width="12" style="60" customWidth="1"/>
    <col min="9991" max="9991" width="13.875" style="60" customWidth="1"/>
    <col min="9992" max="10240" width="9.875" style="60"/>
    <col min="10241" max="10241" width="41.5" style="60" customWidth="1"/>
    <col min="10242" max="10242" width="18.875" style="60" customWidth="1"/>
    <col min="10243" max="10243" width="16.875" style="60" customWidth="1"/>
    <col min="10244" max="10244" width="21.625" style="60" customWidth="1"/>
    <col min="10245" max="10245" width="14.5" style="60" customWidth="1"/>
    <col min="10246" max="10246" width="12" style="60" customWidth="1"/>
    <col min="10247" max="10247" width="13.875" style="60" customWidth="1"/>
    <col min="10248" max="10496" width="9.875" style="60"/>
    <col min="10497" max="10497" width="41.5" style="60" customWidth="1"/>
    <col min="10498" max="10498" width="18.875" style="60" customWidth="1"/>
    <col min="10499" max="10499" width="16.875" style="60" customWidth="1"/>
    <col min="10500" max="10500" width="21.625" style="60" customWidth="1"/>
    <col min="10501" max="10501" width="14.5" style="60" customWidth="1"/>
    <col min="10502" max="10502" width="12" style="60" customWidth="1"/>
    <col min="10503" max="10503" width="13.875" style="60" customWidth="1"/>
    <col min="10504" max="10752" width="9.875" style="60"/>
    <col min="10753" max="10753" width="41.5" style="60" customWidth="1"/>
    <col min="10754" max="10754" width="18.875" style="60" customWidth="1"/>
    <col min="10755" max="10755" width="16.875" style="60" customWidth="1"/>
    <col min="10756" max="10756" width="21.625" style="60" customWidth="1"/>
    <col min="10757" max="10757" width="14.5" style="60" customWidth="1"/>
    <col min="10758" max="10758" width="12" style="60" customWidth="1"/>
    <col min="10759" max="10759" width="13.875" style="60" customWidth="1"/>
    <col min="10760" max="11008" width="9.875" style="60"/>
    <col min="11009" max="11009" width="41.5" style="60" customWidth="1"/>
    <col min="11010" max="11010" width="18.875" style="60" customWidth="1"/>
    <col min="11011" max="11011" width="16.875" style="60" customWidth="1"/>
    <col min="11012" max="11012" width="21.625" style="60" customWidth="1"/>
    <col min="11013" max="11013" width="14.5" style="60" customWidth="1"/>
    <col min="11014" max="11014" width="12" style="60" customWidth="1"/>
    <col min="11015" max="11015" width="13.875" style="60" customWidth="1"/>
    <col min="11016" max="11264" width="9.875" style="60"/>
    <col min="11265" max="11265" width="41.5" style="60" customWidth="1"/>
    <col min="11266" max="11266" width="18.875" style="60" customWidth="1"/>
    <col min="11267" max="11267" width="16.875" style="60" customWidth="1"/>
    <col min="11268" max="11268" width="21.625" style="60" customWidth="1"/>
    <col min="11269" max="11269" width="14.5" style="60" customWidth="1"/>
    <col min="11270" max="11270" width="12" style="60" customWidth="1"/>
    <col min="11271" max="11271" width="13.875" style="60" customWidth="1"/>
    <col min="11272" max="11520" width="9.875" style="60"/>
    <col min="11521" max="11521" width="41.5" style="60" customWidth="1"/>
    <col min="11522" max="11522" width="18.875" style="60" customWidth="1"/>
    <col min="11523" max="11523" width="16.875" style="60" customWidth="1"/>
    <col min="11524" max="11524" width="21.625" style="60" customWidth="1"/>
    <col min="11525" max="11525" width="14.5" style="60" customWidth="1"/>
    <col min="11526" max="11526" width="12" style="60" customWidth="1"/>
    <col min="11527" max="11527" width="13.875" style="60" customWidth="1"/>
    <col min="11528" max="11776" width="9.875" style="60"/>
    <col min="11777" max="11777" width="41.5" style="60" customWidth="1"/>
    <col min="11778" max="11778" width="18.875" style="60" customWidth="1"/>
    <col min="11779" max="11779" width="16.875" style="60" customWidth="1"/>
    <col min="11780" max="11780" width="21.625" style="60" customWidth="1"/>
    <col min="11781" max="11781" width="14.5" style="60" customWidth="1"/>
    <col min="11782" max="11782" width="12" style="60" customWidth="1"/>
    <col min="11783" max="11783" width="13.875" style="60" customWidth="1"/>
    <col min="11784" max="12032" width="9.875" style="60"/>
    <col min="12033" max="12033" width="41.5" style="60" customWidth="1"/>
    <col min="12034" max="12034" width="18.875" style="60" customWidth="1"/>
    <col min="12035" max="12035" width="16.875" style="60" customWidth="1"/>
    <col min="12036" max="12036" width="21.625" style="60" customWidth="1"/>
    <col min="12037" max="12037" width="14.5" style="60" customWidth="1"/>
    <col min="12038" max="12038" width="12" style="60" customWidth="1"/>
    <col min="12039" max="12039" width="13.875" style="60" customWidth="1"/>
    <col min="12040" max="12288" width="9.875" style="60"/>
    <col min="12289" max="12289" width="41.5" style="60" customWidth="1"/>
    <col min="12290" max="12290" width="18.875" style="60" customWidth="1"/>
    <col min="12291" max="12291" width="16.875" style="60" customWidth="1"/>
    <col min="12292" max="12292" width="21.625" style="60" customWidth="1"/>
    <col min="12293" max="12293" width="14.5" style="60" customWidth="1"/>
    <col min="12294" max="12294" width="12" style="60" customWidth="1"/>
    <col min="12295" max="12295" width="13.875" style="60" customWidth="1"/>
    <col min="12296" max="12544" width="9.875" style="60"/>
    <col min="12545" max="12545" width="41.5" style="60" customWidth="1"/>
    <col min="12546" max="12546" width="18.875" style="60" customWidth="1"/>
    <col min="12547" max="12547" width="16.875" style="60" customWidth="1"/>
    <col min="12548" max="12548" width="21.625" style="60" customWidth="1"/>
    <col min="12549" max="12549" width="14.5" style="60" customWidth="1"/>
    <col min="12550" max="12550" width="12" style="60" customWidth="1"/>
    <col min="12551" max="12551" width="13.875" style="60" customWidth="1"/>
    <col min="12552" max="12800" width="9.875" style="60"/>
    <col min="12801" max="12801" width="41.5" style="60" customWidth="1"/>
    <col min="12802" max="12802" width="18.875" style="60" customWidth="1"/>
    <col min="12803" max="12803" width="16.875" style="60" customWidth="1"/>
    <col min="12804" max="12804" width="21.625" style="60" customWidth="1"/>
    <col min="12805" max="12805" width="14.5" style="60" customWidth="1"/>
    <col min="12806" max="12806" width="12" style="60" customWidth="1"/>
    <col min="12807" max="12807" width="13.875" style="60" customWidth="1"/>
    <col min="12808" max="13056" width="9.875" style="60"/>
    <col min="13057" max="13057" width="41.5" style="60" customWidth="1"/>
    <col min="13058" max="13058" width="18.875" style="60" customWidth="1"/>
    <col min="13059" max="13059" width="16.875" style="60" customWidth="1"/>
    <col min="13060" max="13060" width="21.625" style="60" customWidth="1"/>
    <col min="13061" max="13061" width="14.5" style="60" customWidth="1"/>
    <col min="13062" max="13062" width="12" style="60" customWidth="1"/>
    <col min="13063" max="13063" width="13.875" style="60" customWidth="1"/>
    <col min="13064" max="13312" width="9.875" style="60"/>
    <col min="13313" max="13313" width="41.5" style="60" customWidth="1"/>
    <col min="13314" max="13314" width="18.875" style="60" customWidth="1"/>
    <col min="13315" max="13315" width="16.875" style="60" customWidth="1"/>
    <col min="13316" max="13316" width="21.625" style="60" customWidth="1"/>
    <col min="13317" max="13317" width="14.5" style="60" customWidth="1"/>
    <col min="13318" max="13318" width="12" style="60" customWidth="1"/>
    <col min="13319" max="13319" width="13.875" style="60" customWidth="1"/>
    <col min="13320" max="13568" width="9.875" style="60"/>
    <col min="13569" max="13569" width="41.5" style="60" customWidth="1"/>
    <col min="13570" max="13570" width="18.875" style="60" customWidth="1"/>
    <col min="13571" max="13571" width="16.875" style="60" customWidth="1"/>
    <col min="13572" max="13572" width="21.625" style="60" customWidth="1"/>
    <col min="13573" max="13573" width="14.5" style="60" customWidth="1"/>
    <col min="13574" max="13574" width="12" style="60" customWidth="1"/>
    <col min="13575" max="13575" width="13.875" style="60" customWidth="1"/>
    <col min="13576" max="13824" width="9.875" style="60"/>
    <col min="13825" max="13825" width="41.5" style="60" customWidth="1"/>
    <col min="13826" max="13826" width="18.875" style="60" customWidth="1"/>
    <col min="13827" max="13827" width="16.875" style="60" customWidth="1"/>
    <col min="13828" max="13828" width="21.625" style="60" customWidth="1"/>
    <col min="13829" max="13829" width="14.5" style="60" customWidth="1"/>
    <col min="13830" max="13830" width="12" style="60" customWidth="1"/>
    <col min="13831" max="13831" width="13.875" style="60" customWidth="1"/>
    <col min="13832" max="14080" width="9.875" style="60"/>
    <col min="14081" max="14081" width="41.5" style="60" customWidth="1"/>
    <col min="14082" max="14082" width="18.875" style="60" customWidth="1"/>
    <col min="14083" max="14083" width="16.875" style="60" customWidth="1"/>
    <col min="14084" max="14084" width="21.625" style="60" customWidth="1"/>
    <col min="14085" max="14085" width="14.5" style="60" customWidth="1"/>
    <col min="14086" max="14086" width="12" style="60" customWidth="1"/>
    <col min="14087" max="14087" width="13.875" style="60" customWidth="1"/>
    <col min="14088" max="14336" width="9.875" style="60"/>
    <col min="14337" max="14337" width="41.5" style="60" customWidth="1"/>
    <col min="14338" max="14338" width="18.875" style="60" customWidth="1"/>
    <col min="14339" max="14339" width="16.875" style="60" customWidth="1"/>
    <col min="14340" max="14340" width="21.625" style="60" customWidth="1"/>
    <col min="14341" max="14341" width="14.5" style="60" customWidth="1"/>
    <col min="14342" max="14342" width="12" style="60" customWidth="1"/>
    <col min="14343" max="14343" width="13.875" style="60" customWidth="1"/>
    <col min="14344" max="14592" width="9.875" style="60"/>
    <col min="14593" max="14593" width="41.5" style="60" customWidth="1"/>
    <col min="14594" max="14594" width="18.875" style="60" customWidth="1"/>
    <col min="14595" max="14595" width="16.875" style="60" customWidth="1"/>
    <col min="14596" max="14596" width="21.625" style="60" customWidth="1"/>
    <col min="14597" max="14597" width="14.5" style="60" customWidth="1"/>
    <col min="14598" max="14598" width="12" style="60" customWidth="1"/>
    <col min="14599" max="14599" width="13.875" style="60" customWidth="1"/>
    <col min="14600" max="14848" width="9.875" style="60"/>
    <col min="14849" max="14849" width="41.5" style="60" customWidth="1"/>
    <col min="14850" max="14850" width="18.875" style="60" customWidth="1"/>
    <col min="14851" max="14851" width="16.875" style="60" customWidth="1"/>
    <col min="14852" max="14852" width="21.625" style="60" customWidth="1"/>
    <col min="14853" max="14853" width="14.5" style="60" customWidth="1"/>
    <col min="14854" max="14854" width="12" style="60" customWidth="1"/>
    <col min="14855" max="14855" width="13.875" style="60" customWidth="1"/>
    <col min="14856" max="15104" width="9.875" style="60"/>
    <col min="15105" max="15105" width="41.5" style="60" customWidth="1"/>
    <col min="15106" max="15106" width="18.875" style="60" customWidth="1"/>
    <col min="15107" max="15107" width="16.875" style="60" customWidth="1"/>
    <col min="15108" max="15108" width="21.625" style="60" customWidth="1"/>
    <col min="15109" max="15109" width="14.5" style="60" customWidth="1"/>
    <col min="15110" max="15110" width="12" style="60" customWidth="1"/>
    <col min="15111" max="15111" width="13.875" style="60" customWidth="1"/>
    <col min="15112" max="15360" width="9.875" style="60"/>
    <col min="15361" max="15361" width="41.5" style="60" customWidth="1"/>
    <col min="15362" max="15362" width="18.875" style="60" customWidth="1"/>
    <col min="15363" max="15363" width="16.875" style="60" customWidth="1"/>
    <col min="15364" max="15364" width="21.625" style="60" customWidth="1"/>
    <col min="15365" max="15365" width="14.5" style="60" customWidth="1"/>
    <col min="15366" max="15366" width="12" style="60" customWidth="1"/>
    <col min="15367" max="15367" width="13.875" style="60" customWidth="1"/>
    <col min="15368" max="15616" width="9.875" style="60"/>
    <col min="15617" max="15617" width="41.5" style="60" customWidth="1"/>
    <col min="15618" max="15618" width="18.875" style="60" customWidth="1"/>
    <col min="15619" max="15619" width="16.875" style="60" customWidth="1"/>
    <col min="15620" max="15620" width="21.625" style="60" customWidth="1"/>
    <col min="15621" max="15621" width="14.5" style="60" customWidth="1"/>
    <col min="15622" max="15622" width="12" style="60" customWidth="1"/>
    <col min="15623" max="15623" width="13.875" style="60" customWidth="1"/>
    <col min="15624" max="15872" width="9.875" style="60"/>
    <col min="15873" max="15873" width="41.5" style="60" customWidth="1"/>
    <col min="15874" max="15874" width="18.875" style="60" customWidth="1"/>
    <col min="15875" max="15875" width="16.875" style="60" customWidth="1"/>
    <col min="15876" max="15876" width="21.625" style="60" customWidth="1"/>
    <col min="15877" max="15877" width="14.5" style="60" customWidth="1"/>
    <col min="15878" max="15878" width="12" style="60" customWidth="1"/>
    <col min="15879" max="15879" width="13.875" style="60" customWidth="1"/>
    <col min="15880" max="16128" width="9.875" style="60"/>
    <col min="16129" max="16129" width="41.5" style="60" customWidth="1"/>
    <col min="16130" max="16130" width="18.875" style="60" customWidth="1"/>
    <col min="16131" max="16131" width="16.875" style="60" customWidth="1"/>
    <col min="16132" max="16132" width="21.625" style="60" customWidth="1"/>
    <col min="16133" max="16133" width="14.5" style="60" customWidth="1"/>
    <col min="16134" max="16134" width="12" style="60" customWidth="1"/>
    <col min="16135" max="16135" width="13.875" style="60" customWidth="1"/>
    <col min="16136" max="16384" width="9.875" style="60"/>
  </cols>
  <sheetData>
    <row r="1" spans="1:11" s="45" customFormat="1" ht="15" customHeight="1"/>
    <row r="2" spans="1:11" s="45" customFormat="1" ht="18.75">
      <c r="A2" s="211" t="s">
        <v>177</v>
      </c>
      <c r="B2" s="211"/>
      <c r="C2" s="211"/>
      <c r="D2" s="211"/>
      <c r="E2" s="46"/>
      <c r="F2" s="46"/>
      <c r="G2" s="46"/>
      <c r="H2" s="47"/>
      <c r="I2" s="47"/>
      <c r="J2" s="47"/>
      <c r="K2" s="47"/>
    </row>
    <row r="3" spans="1:11" s="47" customFormat="1" ht="11.25" customHeight="1">
      <c r="A3" s="48"/>
      <c r="B3" s="49"/>
      <c r="C3" s="49"/>
      <c r="D3" s="49"/>
      <c r="E3" s="46"/>
      <c r="F3" s="46"/>
      <c r="G3" s="46"/>
    </row>
    <row r="4" spans="1:11" s="50" customFormat="1" ht="15.95" customHeight="1">
      <c r="A4" s="75" t="s">
        <v>171</v>
      </c>
      <c r="B4" s="78" t="s">
        <v>172</v>
      </c>
      <c r="C4" s="78" t="s">
        <v>173</v>
      </c>
      <c r="D4" s="53" t="s">
        <v>162</v>
      </c>
    </row>
    <row r="5" spans="1:11" s="50" customFormat="1" ht="15.95" customHeight="1">
      <c r="A5" s="88" t="s">
        <v>178</v>
      </c>
      <c r="B5" s="89"/>
      <c r="C5" s="80"/>
      <c r="D5" s="80"/>
    </row>
    <row r="6" spans="1:11" s="50" customFormat="1" ht="15.95" customHeight="1">
      <c r="A6" s="88" t="s">
        <v>179</v>
      </c>
      <c r="B6" s="89"/>
      <c r="C6" s="80"/>
      <c r="D6" s="81"/>
    </row>
    <row r="7" spans="1:11" s="50" customFormat="1" ht="15.95" customHeight="1">
      <c r="A7" s="88" t="s">
        <v>180</v>
      </c>
      <c r="B7" s="89"/>
      <c r="C7" s="80"/>
      <c r="D7" s="81"/>
    </row>
    <row r="8" spans="1:11" s="50" customFormat="1" ht="15.95" customHeight="1">
      <c r="A8" s="88" t="s">
        <v>176</v>
      </c>
      <c r="B8" s="89"/>
      <c r="C8" s="80"/>
      <c r="D8" s="81"/>
    </row>
  </sheetData>
  <mergeCells count="1">
    <mergeCell ref="A2:D2"/>
  </mergeCells>
  <phoneticPr fontId="1" type="noConversion"/>
  <pageMargins left="0.35" right="0.18" top="1" bottom="1" header="0.5" footer="0.5"/>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K6"/>
  <sheetViews>
    <sheetView workbookViewId="0">
      <selection activeCell="C1" sqref="C1"/>
    </sheetView>
  </sheetViews>
  <sheetFormatPr defaultColWidth="9.875" defaultRowHeight="14.25"/>
  <cols>
    <col min="1" max="1" width="46.625" style="60" customWidth="1"/>
    <col min="2" max="2" width="18.875" style="60" customWidth="1"/>
    <col min="3" max="3" width="16.875" style="60" customWidth="1"/>
    <col min="4" max="4" width="21.625" style="60" customWidth="1"/>
    <col min="5" max="5" width="14.5" style="60" customWidth="1"/>
    <col min="6" max="6" width="12" style="60" customWidth="1"/>
    <col min="7" max="7" width="13.875" style="60" customWidth="1"/>
    <col min="8" max="256" width="9.875" style="60"/>
    <col min="257" max="257" width="46.625" style="60" customWidth="1"/>
    <col min="258" max="258" width="18.875" style="60" customWidth="1"/>
    <col min="259" max="259" width="16.875" style="60" customWidth="1"/>
    <col min="260" max="260" width="21.625" style="60" customWidth="1"/>
    <col min="261" max="261" width="14.5" style="60" customWidth="1"/>
    <col min="262" max="262" width="12" style="60" customWidth="1"/>
    <col min="263" max="263" width="13.875" style="60" customWidth="1"/>
    <col min="264" max="512" width="9.875" style="60"/>
    <col min="513" max="513" width="46.625" style="60" customWidth="1"/>
    <col min="514" max="514" width="18.875" style="60" customWidth="1"/>
    <col min="515" max="515" width="16.875" style="60" customWidth="1"/>
    <col min="516" max="516" width="21.625" style="60" customWidth="1"/>
    <col min="517" max="517" width="14.5" style="60" customWidth="1"/>
    <col min="518" max="518" width="12" style="60" customWidth="1"/>
    <col min="519" max="519" width="13.875" style="60" customWidth="1"/>
    <col min="520" max="768" width="9.875" style="60"/>
    <col min="769" max="769" width="46.625" style="60" customWidth="1"/>
    <col min="770" max="770" width="18.875" style="60" customWidth="1"/>
    <col min="771" max="771" width="16.875" style="60" customWidth="1"/>
    <col min="772" max="772" width="21.625" style="60" customWidth="1"/>
    <col min="773" max="773" width="14.5" style="60" customWidth="1"/>
    <col min="774" max="774" width="12" style="60" customWidth="1"/>
    <col min="775" max="775" width="13.875" style="60" customWidth="1"/>
    <col min="776" max="1024" width="9.875" style="60"/>
    <col min="1025" max="1025" width="46.625" style="60" customWidth="1"/>
    <col min="1026" max="1026" width="18.875" style="60" customWidth="1"/>
    <col min="1027" max="1027" width="16.875" style="60" customWidth="1"/>
    <col min="1028" max="1028" width="21.625" style="60" customWidth="1"/>
    <col min="1029" max="1029" width="14.5" style="60" customWidth="1"/>
    <col min="1030" max="1030" width="12" style="60" customWidth="1"/>
    <col min="1031" max="1031" width="13.875" style="60" customWidth="1"/>
    <col min="1032" max="1280" width="9.875" style="60"/>
    <col min="1281" max="1281" width="46.625" style="60" customWidth="1"/>
    <col min="1282" max="1282" width="18.875" style="60" customWidth="1"/>
    <col min="1283" max="1283" width="16.875" style="60" customWidth="1"/>
    <col min="1284" max="1284" width="21.625" style="60" customWidth="1"/>
    <col min="1285" max="1285" width="14.5" style="60" customWidth="1"/>
    <col min="1286" max="1286" width="12" style="60" customWidth="1"/>
    <col min="1287" max="1287" width="13.875" style="60" customWidth="1"/>
    <col min="1288" max="1536" width="9.875" style="60"/>
    <col min="1537" max="1537" width="46.625" style="60" customWidth="1"/>
    <col min="1538" max="1538" width="18.875" style="60" customWidth="1"/>
    <col min="1539" max="1539" width="16.875" style="60" customWidth="1"/>
    <col min="1540" max="1540" width="21.625" style="60" customWidth="1"/>
    <col min="1541" max="1541" width="14.5" style="60" customWidth="1"/>
    <col min="1542" max="1542" width="12" style="60" customWidth="1"/>
    <col min="1543" max="1543" width="13.875" style="60" customWidth="1"/>
    <col min="1544" max="1792" width="9.875" style="60"/>
    <col min="1793" max="1793" width="46.625" style="60" customWidth="1"/>
    <col min="1794" max="1794" width="18.875" style="60" customWidth="1"/>
    <col min="1795" max="1795" width="16.875" style="60" customWidth="1"/>
    <col min="1796" max="1796" width="21.625" style="60" customWidth="1"/>
    <col min="1797" max="1797" width="14.5" style="60" customWidth="1"/>
    <col min="1798" max="1798" width="12" style="60" customWidth="1"/>
    <col min="1799" max="1799" width="13.875" style="60" customWidth="1"/>
    <col min="1800" max="2048" width="9.875" style="60"/>
    <col min="2049" max="2049" width="46.625" style="60" customWidth="1"/>
    <col min="2050" max="2050" width="18.875" style="60" customWidth="1"/>
    <col min="2051" max="2051" width="16.875" style="60" customWidth="1"/>
    <col min="2052" max="2052" width="21.625" style="60" customWidth="1"/>
    <col min="2053" max="2053" width="14.5" style="60" customWidth="1"/>
    <col min="2054" max="2054" width="12" style="60" customWidth="1"/>
    <col min="2055" max="2055" width="13.875" style="60" customWidth="1"/>
    <col min="2056" max="2304" width="9.875" style="60"/>
    <col min="2305" max="2305" width="46.625" style="60" customWidth="1"/>
    <col min="2306" max="2306" width="18.875" style="60" customWidth="1"/>
    <col min="2307" max="2307" width="16.875" style="60" customWidth="1"/>
    <col min="2308" max="2308" width="21.625" style="60" customWidth="1"/>
    <col min="2309" max="2309" width="14.5" style="60" customWidth="1"/>
    <col min="2310" max="2310" width="12" style="60" customWidth="1"/>
    <col min="2311" max="2311" width="13.875" style="60" customWidth="1"/>
    <col min="2312" max="2560" width="9.875" style="60"/>
    <col min="2561" max="2561" width="46.625" style="60" customWidth="1"/>
    <col min="2562" max="2562" width="18.875" style="60" customWidth="1"/>
    <col min="2563" max="2563" width="16.875" style="60" customWidth="1"/>
    <col min="2564" max="2564" width="21.625" style="60" customWidth="1"/>
    <col min="2565" max="2565" width="14.5" style="60" customWidth="1"/>
    <col min="2566" max="2566" width="12" style="60" customWidth="1"/>
    <col min="2567" max="2567" width="13.875" style="60" customWidth="1"/>
    <col min="2568" max="2816" width="9.875" style="60"/>
    <col min="2817" max="2817" width="46.625" style="60" customWidth="1"/>
    <col min="2818" max="2818" width="18.875" style="60" customWidth="1"/>
    <col min="2819" max="2819" width="16.875" style="60" customWidth="1"/>
    <col min="2820" max="2820" width="21.625" style="60" customWidth="1"/>
    <col min="2821" max="2821" width="14.5" style="60" customWidth="1"/>
    <col min="2822" max="2822" width="12" style="60" customWidth="1"/>
    <col min="2823" max="2823" width="13.875" style="60" customWidth="1"/>
    <col min="2824" max="3072" width="9.875" style="60"/>
    <col min="3073" max="3073" width="46.625" style="60" customWidth="1"/>
    <col min="3074" max="3074" width="18.875" style="60" customWidth="1"/>
    <col min="3075" max="3075" width="16.875" style="60" customWidth="1"/>
    <col min="3076" max="3076" width="21.625" style="60" customWidth="1"/>
    <col min="3077" max="3077" width="14.5" style="60" customWidth="1"/>
    <col min="3078" max="3078" width="12" style="60" customWidth="1"/>
    <col min="3079" max="3079" width="13.875" style="60" customWidth="1"/>
    <col min="3080" max="3328" width="9.875" style="60"/>
    <col min="3329" max="3329" width="46.625" style="60" customWidth="1"/>
    <col min="3330" max="3330" width="18.875" style="60" customWidth="1"/>
    <col min="3331" max="3331" width="16.875" style="60" customWidth="1"/>
    <col min="3332" max="3332" width="21.625" style="60" customWidth="1"/>
    <col min="3333" max="3333" width="14.5" style="60" customWidth="1"/>
    <col min="3334" max="3334" width="12" style="60" customWidth="1"/>
    <col min="3335" max="3335" width="13.875" style="60" customWidth="1"/>
    <col min="3336" max="3584" width="9.875" style="60"/>
    <col min="3585" max="3585" width="46.625" style="60" customWidth="1"/>
    <col min="3586" max="3586" width="18.875" style="60" customWidth="1"/>
    <col min="3587" max="3587" width="16.875" style="60" customWidth="1"/>
    <col min="3588" max="3588" width="21.625" style="60" customWidth="1"/>
    <col min="3589" max="3589" width="14.5" style="60" customWidth="1"/>
    <col min="3590" max="3590" width="12" style="60" customWidth="1"/>
    <col min="3591" max="3591" width="13.875" style="60" customWidth="1"/>
    <col min="3592" max="3840" width="9.875" style="60"/>
    <col min="3841" max="3841" width="46.625" style="60" customWidth="1"/>
    <col min="3842" max="3842" width="18.875" style="60" customWidth="1"/>
    <col min="3843" max="3843" width="16.875" style="60" customWidth="1"/>
    <col min="3844" max="3844" width="21.625" style="60" customWidth="1"/>
    <col min="3845" max="3845" width="14.5" style="60" customWidth="1"/>
    <col min="3846" max="3846" width="12" style="60" customWidth="1"/>
    <col min="3847" max="3847" width="13.875" style="60" customWidth="1"/>
    <col min="3848" max="4096" width="9.875" style="60"/>
    <col min="4097" max="4097" width="46.625" style="60" customWidth="1"/>
    <col min="4098" max="4098" width="18.875" style="60" customWidth="1"/>
    <col min="4099" max="4099" width="16.875" style="60" customWidth="1"/>
    <col min="4100" max="4100" width="21.625" style="60" customWidth="1"/>
    <col min="4101" max="4101" width="14.5" style="60" customWidth="1"/>
    <col min="4102" max="4102" width="12" style="60" customWidth="1"/>
    <col min="4103" max="4103" width="13.875" style="60" customWidth="1"/>
    <col min="4104" max="4352" width="9.875" style="60"/>
    <col min="4353" max="4353" width="46.625" style="60" customWidth="1"/>
    <col min="4354" max="4354" width="18.875" style="60" customWidth="1"/>
    <col min="4355" max="4355" width="16.875" style="60" customWidth="1"/>
    <col min="4356" max="4356" width="21.625" style="60" customWidth="1"/>
    <col min="4357" max="4357" width="14.5" style="60" customWidth="1"/>
    <col min="4358" max="4358" width="12" style="60" customWidth="1"/>
    <col min="4359" max="4359" width="13.875" style="60" customWidth="1"/>
    <col min="4360" max="4608" width="9.875" style="60"/>
    <col min="4609" max="4609" width="46.625" style="60" customWidth="1"/>
    <col min="4610" max="4610" width="18.875" style="60" customWidth="1"/>
    <col min="4611" max="4611" width="16.875" style="60" customWidth="1"/>
    <col min="4612" max="4612" width="21.625" style="60" customWidth="1"/>
    <col min="4613" max="4613" width="14.5" style="60" customWidth="1"/>
    <col min="4614" max="4614" width="12" style="60" customWidth="1"/>
    <col min="4615" max="4615" width="13.875" style="60" customWidth="1"/>
    <col min="4616" max="4864" width="9.875" style="60"/>
    <col min="4865" max="4865" width="46.625" style="60" customWidth="1"/>
    <col min="4866" max="4866" width="18.875" style="60" customWidth="1"/>
    <col min="4867" max="4867" width="16.875" style="60" customWidth="1"/>
    <col min="4868" max="4868" width="21.625" style="60" customWidth="1"/>
    <col min="4869" max="4869" width="14.5" style="60" customWidth="1"/>
    <col min="4870" max="4870" width="12" style="60" customWidth="1"/>
    <col min="4871" max="4871" width="13.875" style="60" customWidth="1"/>
    <col min="4872" max="5120" width="9.875" style="60"/>
    <col min="5121" max="5121" width="46.625" style="60" customWidth="1"/>
    <col min="5122" max="5122" width="18.875" style="60" customWidth="1"/>
    <col min="5123" max="5123" width="16.875" style="60" customWidth="1"/>
    <col min="5124" max="5124" width="21.625" style="60" customWidth="1"/>
    <col min="5125" max="5125" width="14.5" style="60" customWidth="1"/>
    <col min="5126" max="5126" width="12" style="60" customWidth="1"/>
    <col min="5127" max="5127" width="13.875" style="60" customWidth="1"/>
    <col min="5128" max="5376" width="9.875" style="60"/>
    <col min="5377" max="5377" width="46.625" style="60" customWidth="1"/>
    <col min="5378" max="5378" width="18.875" style="60" customWidth="1"/>
    <col min="5379" max="5379" width="16.875" style="60" customWidth="1"/>
    <col min="5380" max="5380" width="21.625" style="60" customWidth="1"/>
    <col min="5381" max="5381" width="14.5" style="60" customWidth="1"/>
    <col min="5382" max="5382" width="12" style="60" customWidth="1"/>
    <col min="5383" max="5383" width="13.875" style="60" customWidth="1"/>
    <col min="5384" max="5632" width="9.875" style="60"/>
    <col min="5633" max="5633" width="46.625" style="60" customWidth="1"/>
    <col min="5634" max="5634" width="18.875" style="60" customWidth="1"/>
    <col min="5635" max="5635" width="16.875" style="60" customWidth="1"/>
    <col min="5636" max="5636" width="21.625" style="60" customWidth="1"/>
    <col min="5637" max="5637" width="14.5" style="60" customWidth="1"/>
    <col min="5638" max="5638" width="12" style="60" customWidth="1"/>
    <col min="5639" max="5639" width="13.875" style="60" customWidth="1"/>
    <col min="5640" max="5888" width="9.875" style="60"/>
    <col min="5889" max="5889" width="46.625" style="60" customWidth="1"/>
    <col min="5890" max="5890" width="18.875" style="60" customWidth="1"/>
    <col min="5891" max="5891" width="16.875" style="60" customWidth="1"/>
    <col min="5892" max="5892" width="21.625" style="60" customWidth="1"/>
    <col min="5893" max="5893" width="14.5" style="60" customWidth="1"/>
    <col min="5894" max="5894" width="12" style="60" customWidth="1"/>
    <col min="5895" max="5895" width="13.875" style="60" customWidth="1"/>
    <col min="5896" max="6144" width="9.875" style="60"/>
    <col min="6145" max="6145" width="46.625" style="60" customWidth="1"/>
    <col min="6146" max="6146" width="18.875" style="60" customWidth="1"/>
    <col min="6147" max="6147" width="16.875" style="60" customWidth="1"/>
    <col min="6148" max="6148" width="21.625" style="60" customWidth="1"/>
    <col min="6149" max="6149" width="14.5" style="60" customWidth="1"/>
    <col min="6150" max="6150" width="12" style="60" customWidth="1"/>
    <col min="6151" max="6151" width="13.875" style="60" customWidth="1"/>
    <col min="6152" max="6400" width="9.875" style="60"/>
    <col min="6401" max="6401" width="46.625" style="60" customWidth="1"/>
    <col min="6402" max="6402" width="18.875" style="60" customWidth="1"/>
    <col min="6403" max="6403" width="16.875" style="60" customWidth="1"/>
    <col min="6404" max="6404" width="21.625" style="60" customWidth="1"/>
    <col min="6405" max="6405" width="14.5" style="60" customWidth="1"/>
    <col min="6406" max="6406" width="12" style="60" customWidth="1"/>
    <col min="6407" max="6407" width="13.875" style="60" customWidth="1"/>
    <col min="6408" max="6656" width="9.875" style="60"/>
    <col min="6657" max="6657" width="46.625" style="60" customWidth="1"/>
    <col min="6658" max="6658" width="18.875" style="60" customWidth="1"/>
    <col min="6659" max="6659" width="16.875" style="60" customWidth="1"/>
    <col min="6660" max="6660" width="21.625" style="60" customWidth="1"/>
    <col min="6661" max="6661" width="14.5" style="60" customWidth="1"/>
    <col min="6662" max="6662" width="12" style="60" customWidth="1"/>
    <col min="6663" max="6663" width="13.875" style="60" customWidth="1"/>
    <col min="6664" max="6912" width="9.875" style="60"/>
    <col min="6913" max="6913" width="46.625" style="60" customWidth="1"/>
    <col min="6914" max="6914" width="18.875" style="60" customWidth="1"/>
    <col min="6915" max="6915" width="16.875" style="60" customWidth="1"/>
    <col min="6916" max="6916" width="21.625" style="60" customWidth="1"/>
    <col min="6917" max="6917" width="14.5" style="60" customWidth="1"/>
    <col min="6918" max="6918" width="12" style="60" customWidth="1"/>
    <col min="6919" max="6919" width="13.875" style="60" customWidth="1"/>
    <col min="6920" max="7168" width="9.875" style="60"/>
    <col min="7169" max="7169" width="46.625" style="60" customWidth="1"/>
    <col min="7170" max="7170" width="18.875" style="60" customWidth="1"/>
    <col min="7171" max="7171" width="16.875" style="60" customWidth="1"/>
    <col min="7172" max="7172" width="21.625" style="60" customWidth="1"/>
    <col min="7173" max="7173" width="14.5" style="60" customWidth="1"/>
    <col min="7174" max="7174" width="12" style="60" customWidth="1"/>
    <col min="7175" max="7175" width="13.875" style="60" customWidth="1"/>
    <col min="7176" max="7424" width="9.875" style="60"/>
    <col min="7425" max="7425" width="46.625" style="60" customWidth="1"/>
    <col min="7426" max="7426" width="18.875" style="60" customWidth="1"/>
    <col min="7427" max="7427" width="16.875" style="60" customWidth="1"/>
    <col min="7428" max="7428" width="21.625" style="60" customWidth="1"/>
    <col min="7429" max="7429" width="14.5" style="60" customWidth="1"/>
    <col min="7430" max="7430" width="12" style="60" customWidth="1"/>
    <col min="7431" max="7431" width="13.875" style="60" customWidth="1"/>
    <col min="7432" max="7680" width="9.875" style="60"/>
    <col min="7681" max="7681" width="46.625" style="60" customWidth="1"/>
    <col min="7682" max="7682" width="18.875" style="60" customWidth="1"/>
    <col min="7683" max="7683" width="16.875" style="60" customWidth="1"/>
    <col min="7684" max="7684" width="21.625" style="60" customWidth="1"/>
    <col min="7685" max="7685" width="14.5" style="60" customWidth="1"/>
    <col min="7686" max="7686" width="12" style="60" customWidth="1"/>
    <col min="7687" max="7687" width="13.875" style="60" customWidth="1"/>
    <col min="7688" max="7936" width="9.875" style="60"/>
    <col min="7937" max="7937" width="46.625" style="60" customWidth="1"/>
    <col min="7938" max="7938" width="18.875" style="60" customWidth="1"/>
    <col min="7939" max="7939" width="16.875" style="60" customWidth="1"/>
    <col min="7940" max="7940" width="21.625" style="60" customWidth="1"/>
    <col min="7941" max="7941" width="14.5" style="60" customWidth="1"/>
    <col min="7942" max="7942" width="12" style="60" customWidth="1"/>
    <col min="7943" max="7943" width="13.875" style="60" customWidth="1"/>
    <col min="7944" max="8192" width="9.875" style="60"/>
    <col min="8193" max="8193" width="46.625" style="60" customWidth="1"/>
    <col min="8194" max="8194" width="18.875" style="60" customWidth="1"/>
    <col min="8195" max="8195" width="16.875" style="60" customWidth="1"/>
    <col min="8196" max="8196" width="21.625" style="60" customWidth="1"/>
    <col min="8197" max="8197" width="14.5" style="60" customWidth="1"/>
    <col min="8198" max="8198" width="12" style="60" customWidth="1"/>
    <col min="8199" max="8199" width="13.875" style="60" customWidth="1"/>
    <col min="8200" max="8448" width="9.875" style="60"/>
    <col min="8449" max="8449" width="46.625" style="60" customWidth="1"/>
    <col min="8450" max="8450" width="18.875" style="60" customWidth="1"/>
    <col min="8451" max="8451" width="16.875" style="60" customWidth="1"/>
    <col min="8452" max="8452" width="21.625" style="60" customWidth="1"/>
    <col min="8453" max="8453" width="14.5" style="60" customWidth="1"/>
    <col min="8454" max="8454" width="12" style="60" customWidth="1"/>
    <col min="8455" max="8455" width="13.875" style="60" customWidth="1"/>
    <col min="8456" max="8704" width="9.875" style="60"/>
    <col min="8705" max="8705" width="46.625" style="60" customWidth="1"/>
    <col min="8706" max="8706" width="18.875" style="60" customWidth="1"/>
    <col min="8707" max="8707" width="16.875" style="60" customWidth="1"/>
    <col min="8708" max="8708" width="21.625" style="60" customWidth="1"/>
    <col min="8709" max="8709" width="14.5" style="60" customWidth="1"/>
    <col min="8710" max="8710" width="12" style="60" customWidth="1"/>
    <col min="8711" max="8711" width="13.875" style="60" customWidth="1"/>
    <col min="8712" max="8960" width="9.875" style="60"/>
    <col min="8961" max="8961" width="46.625" style="60" customWidth="1"/>
    <col min="8962" max="8962" width="18.875" style="60" customWidth="1"/>
    <col min="8963" max="8963" width="16.875" style="60" customWidth="1"/>
    <col min="8964" max="8964" width="21.625" style="60" customWidth="1"/>
    <col min="8965" max="8965" width="14.5" style="60" customWidth="1"/>
    <col min="8966" max="8966" width="12" style="60" customWidth="1"/>
    <col min="8967" max="8967" width="13.875" style="60" customWidth="1"/>
    <col min="8968" max="9216" width="9.875" style="60"/>
    <col min="9217" max="9217" width="46.625" style="60" customWidth="1"/>
    <col min="9218" max="9218" width="18.875" style="60" customWidth="1"/>
    <col min="9219" max="9219" width="16.875" style="60" customWidth="1"/>
    <col min="9220" max="9220" width="21.625" style="60" customWidth="1"/>
    <col min="9221" max="9221" width="14.5" style="60" customWidth="1"/>
    <col min="9222" max="9222" width="12" style="60" customWidth="1"/>
    <col min="9223" max="9223" width="13.875" style="60" customWidth="1"/>
    <col min="9224" max="9472" width="9.875" style="60"/>
    <col min="9473" max="9473" width="46.625" style="60" customWidth="1"/>
    <col min="9474" max="9474" width="18.875" style="60" customWidth="1"/>
    <col min="9475" max="9475" width="16.875" style="60" customWidth="1"/>
    <col min="9476" max="9476" width="21.625" style="60" customWidth="1"/>
    <col min="9477" max="9477" width="14.5" style="60" customWidth="1"/>
    <col min="9478" max="9478" width="12" style="60" customWidth="1"/>
    <col min="9479" max="9479" width="13.875" style="60" customWidth="1"/>
    <col min="9480" max="9728" width="9.875" style="60"/>
    <col min="9729" max="9729" width="46.625" style="60" customWidth="1"/>
    <col min="9730" max="9730" width="18.875" style="60" customWidth="1"/>
    <col min="9731" max="9731" width="16.875" style="60" customWidth="1"/>
    <col min="9732" max="9732" width="21.625" style="60" customWidth="1"/>
    <col min="9733" max="9733" width="14.5" style="60" customWidth="1"/>
    <col min="9734" max="9734" width="12" style="60" customWidth="1"/>
    <col min="9735" max="9735" width="13.875" style="60" customWidth="1"/>
    <col min="9736" max="9984" width="9.875" style="60"/>
    <col min="9985" max="9985" width="46.625" style="60" customWidth="1"/>
    <col min="9986" max="9986" width="18.875" style="60" customWidth="1"/>
    <col min="9987" max="9987" width="16.875" style="60" customWidth="1"/>
    <col min="9988" max="9988" width="21.625" style="60" customWidth="1"/>
    <col min="9989" max="9989" width="14.5" style="60" customWidth="1"/>
    <col min="9990" max="9990" width="12" style="60" customWidth="1"/>
    <col min="9991" max="9991" width="13.875" style="60" customWidth="1"/>
    <col min="9992" max="10240" width="9.875" style="60"/>
    <col min="10241" max="10241" width="46.625" style="60" customWidth="1"/>
    <col min="10242" max="10242" width="18.875" style="60" customWidth="1"/>
    <col min="10243" max="10243" width="16.875" style="60" customWidth="1"/>
    <col min="10244" max="10244" width="21.625" style="60" customWidth="1"/>
    <col min="10245" max="10245" width="14.5" style="60" customWidth="1"/>
    <col min="10246" max="10246" width="12" style="60" customWidth="1"/>
    <col min="10247" max="10247" width="13.875" style="60" customWidth="1"/>
    <col min="10248" max="10496" width="9.875" style="60"/>
    <col min="10497" max="10497" width="46.625" style="60" customWidth="1"/>
    <col min="10498" max="10498" width="18.875" style="60" customWidth="1"/>
    <col min="10499" max="10499" width="16.875" style="60" customWidth="1"/>
    <col min="10500" max="10500" width="21.625" style="60" customWidth="1"/>
    <col min="10501" max="10501" width="14.5" style="60" customWidth="1"/>
    <col min="10502" max="10502" width="12" style="60" customWidth="1"/>
    <col min="10503" max="10503" width="13.875" style="60" customWidth="1"/>
    <col min="10504" max="10752" width="9.875" style="60"/>
    <col min="10753" max="10753" width="46.625" style="60" customWidth="1"/>
    <col min="10754" max="10754" width="18.875" style="60" customWidth="1"/>
    <col min="10755" max="10755" width="16.875" style="60" customWidth="1"/>
    <col min="10756" max="10756" width="21.625" style="60" customWidth="1"/>
    <col min="10757" max="10757" width="14.5" style="60" customWidth="1"/>
    <col min="10758" max="10758" width="12" style="60" customWidth="1"/>
    <col min="10759" max="10759" width="13.875" style="60" customWidth="1"/>
    <col min="10760" max="11008" width="9.875" style="60"/>
    <col min="11009" max="11009" width="46.625" style="60" customWidth="1"/>
    <col min="11010" max="11010" width="18.875" style="60" customWidth="1"/>
    <col min="11011" max="11011" width="16.875" style="60" customWidth="1"/>
    <col min="11012" max="11012" width="21.625" style="60" customWidth="1"/>
    <col min="11013" max="11013" width="14.5" style="60" customWidth="1"/>
    <col min="11014" max="11014" width="12" style="60" customWidth="1"/>
    <col min="11015" max="11015" width="13.875" style="60" customWidth="1"/>
    <col min="11016" max="11264" width="9.875" style="60"/>
    <col min="11265" max="11265" width="46.625" style="60" customWidth="1"/>
    <col min="11266" max="11266" width="18.875" style="60" customWidth="1"/>
    <col min="11267" max="11267" width="16.875" style="60" customWidth="1"/>
    <col min="11268" max="11268" width="21.625" style="60" customWidth="1"/>
    <col min="11269" max="11269" width="14.5" style="60" customWidth="1"/>
    <col min="11270" max="11270" width="12" style="60" customWidth="1"/>
    <col min="11271" max="11271" width="13.875" style="60" customWidth="1"/>
    <col min="11272" max="11520" width="9.875" style="60"/>
    <col min="11521" max="11521" width="46.625" style="60" customWidth="1"/>
    <col min="11522" max="11522" width="18.875" style="60" customWidth="1"/>
    <col min="11523" max="11523" width="16.875" style="60" customWidth="1"/>
    <col min="11524" max="11524" width="21.625" style="60" customWidth="1"/>
    <col min="11525" max="11525" width="14.5" style="60" customWidth="1"/>
    <col min="11526" max="11526" width="12" style="60" customWidth="1"/>
    <col min="11527" max="11527" width="13.875" style="60" customWidth="1"/>
    <col min="11528" max="11776" width="9.875" style="60"/>
    <col min="11777" max="11777" width="46.625" style="60" customWidth="1"/>
    <col min="11778" max="11778" width="18.875" style="60" customWidth="1"/>
    <col min="11779" max="11779" width="16.875" style="60" customWidth="1"/>
    <col min="11780" max="11780" width="21.625" style="60" customWidth="1"/>
    <col min="11781" max="11781" width="14.5" style="60" customWidth="1"/>
    <col min="11782" max="11782" width="12" style="60" customWidth="1"/>
    <col min="11783" max="11783" width="13.875" style="60" customWidth="1"/>
    <col min="11784" max="12032" width="9.875" style="60"/>
    <col min="12033" max="12033" width="46.625" style="60" customWidth="1"/>
    <col min="12034" max="12034" width="18.875" style="60" customWidth="1"/>
    <col min="12035" max="12035" width="16.875" style="60" customWidth="1"/>
    <col min="12036" max="12036" width="21.625" style="60" customWidth="1"/>
    <col min="12037" max="12037" width="14.5" style="60" customWidth="1"/>
    <col min="12038" max="12038" width="12" style="60" customWidth="1"/>
    <col min="12039" max="12039" width="13.875" style="60" customWidth="1"/>
    <col min="12040" max="12288" width="9.875" style="60"/>
    <col min="12289" max="12289" width="46.625" style="60" customWidth="1"/>
    <col min="12290" max="12290" width="18.875" style="60" customWidth="1"/>
    <col min="12291" max="12291" width="16.875" style="60" customWidth="1"/>
    <col min="12292" max="12292" width="21.625" style="60" customWidth="1"/>
    <col min="12293" max="12293" width="14.5" style="60" customWidth="1"/>
    <col min="12294" max="12294" width="12" style="60" customWidth="1"/>
    <col min="12295" max="12295" width="13.875" style="60" customWidth="1"/>
    <col min="12296" max="12544" width="9.875" style="60"/>
    <col min="12545" max="12545" width="46.625" style="60" customWidth="1"/>
    <col min="12546" max="12546" width="18.875" style="60" customWidth="1"/>
    <col min="12547" max="12547" width="16.875" style="60" customWidth="1"/>
    <col min="12548" max="12548" width="21.625" style="60" customWidth="1"/>
    <col min="12549" max="12549" width="14.5" style="60" customWidth="1"/>
    <col min="12550" max="12550" width="12" style="60" customWidth="1"/>
    <col min="12551" max="12551" width="13.875" style="60" customWidth="1"/>
    <col min="12552" max="12800" width="9.875" style="60"/>
    <col min="12801" max="12801" width="46.625" style="60" customWidth="1"/>
    <col min="12802" max="12802" width="18.875" style="60" customWidth="1"/>
    <col min="12803" max="12803" width="16.875" style="60" customWidth="1"/>
    <col min="12804" max="12804" width="21.625" style="60" customWidth="1"/>
    <col min="12805" max="12805" width="14.5" style="60" customWidth="1"/>
    <col min="12806" max="12806" width="12" style="60" customWidth="1"/>
    <col min="12807" max="12807" width="13.875" style="60" customWidth="1"/>
    <col min="12808" max="13056" width="9.875" style="60"/>
    <col min="13057" max="13057" width="46.625" style="60" customWidth="1"/>
    <col min="13058" max="13058" width="18.875" style="60" customWidth="1"/>
    <col min="13059" max="13059" width="16.875" style="60" customWidth="1"/>
    <col min="13060" max="13060" width="21.625" style="60" customWidth="1"/>
    <col min="13061" max="13061" width="14.5" style="60" customWidth="1"/>
    <col min="13062" max="13062" width="12" style="60" customWidth="1"/>
    <col min="13063" max="13063" width="13.875" style="60" customWidth="1"/>
    <col min="13064" max="13312" width="9.875" style="60"/>
    <col min="13313" max="13313" width="46.625" style="60" customWidth="1"/>
    <col min="13314" max="13314" width="18.875" style="60" customWidth="1"/>
    <col min="13315" max="13315" width="16.875" style="60" customWidth="1"/>
    <col min="13316" max="13316" width="21.625" style="60" customWidth="1"/>
    <col min="13317" max="13317" width="14.5" style="60" customWidth="1"/>
    <col min="13318" max="13318" width="12" style="60" customWidth="1"/>
    <col min="13319" max="13319" width="13.875" style="60" customWidth="1"/>
    <col min="13320" max="13568" width="9.875" style="60"/>
    <col min="13569" max="13569" width="46.625" style="60" customWidth="1"/>
    <col min="13570" max="13570" width="18.875" style="60" customWidth="1"/>
    <col min="13571" max="13571" width="16.875" style="60" customWidth="1"/>
    <col min="13572" max="13572" width="21.625" style="60" customWidth="1"/>
    <col min="13573" max="13573" width="14.5" style="60" customWidth="1"/>
    <col min="13574" max="13574" width="12" style="60" customWidth="1"/>
    <col min="13575" max="13575" width="13.875" style="60" customWidth="1"/>
    <col min="13576" max="13824" width="9.875" style="60"/>
    <col min="13825" max="13825" width="46.625" style="60" customWidth="1"/>
    <col min="13826" max="13826" width="18.875" style="60" customWidth="1"/>
    <col min="13827" max="13827" width="16.875" style="60" customWidth="1"/>
    <col min="13828" max="13828" width="21.625" style="60" customWidth="1"/>
    <col min="13829" max="13829" width="14.5" style="60" customWidth="1"/>
    <col min="13830" max="13830" width="12" style="60" customWidth="1"/>
    <col min="13831" max="13831" width="13.875" style="60" customWidth="1"/>
    <col min="13832" max="14080" width="9.875" style="60"/>
    <col min="14081" max="14081" width="46.625" style="60" customWidth="1"/>
    <col min="14082" max="14082" width="18.875" style="60" customWidth="1"/>
    <col min="14083" max="14083" width="16.875" style="60" customWidth="1"/>
    <col min="14084" max="14084" width="21.625" style="60" customWidth="1"/>
    <col min="14085" max="14085" width="14.5" style="60" customWidth="1"/>
    <col min="14086" max="14086" width="12" style="60" customWidth="1"/>
    <col min="14087" max="14087" width="13.875" style="60" customWidth="1"/>
    <col min="14088" max="14336" width="9.875" style="60"/>
    <col min="14337" max="14337" width="46.625" style="60" customWidth="1"/>
    <col min="14338" max="14338" width="18.875" style="60" customWidth="1"/>
    <col min="14339" max="14339" width="16.875" style="60" customWidth="1"/>
    <col min="14340" max="14340" width="21.625" style="60" customWidth="1"/>
    <col min="14341" max="14341" width="14.5" style="60" customWidth="1"/>
    <col min="14342" max="14342" width="12" style="60" customWidth="1"/>
    <col min="14343" max="14343" width="13.875" style="60" customWidth="1"/>
    <col min="14344" max="14592" width="9.875" style="60"/>
    <col min="14593" max="14593" width="46.625" style="60" customWidth="1"/>
    <col min="14594" max="14594" width="18.875" style="60" customWidth="1"/>
    <col min="14595" max="14595" width="16.875" style="60" customWidth="1"/>
    <col min="14596" max="14596" width="21.625" style="60" customWidth="1"/>
    <col min="14597" max="14597" width="14.5" style="60" customWidth="1"/>
    <col min="14598" max="14598" width="12" style="60" customWidth="1"/>
    <col min="14599" max="14599" width="13.875" style="60" customWidth="1"/>
    <col min="14600" max="14848" width="9.875" style="60"/>
    <col min="14849" max="14849" width="46.625" style="60" customWidth="1"/>
    <col min="14850" max="14850" width="18.875" style="60" customWidth="1"/>
    <col min="14851" max="14851" width="16.875" style="60" customWidth="1"/>
    <col min="14852" max="14852" width="21.625" style="60" customWidth="1"/>
    <col min="14853" max="14853" width="14.5" style="60" customWidth="1"/>
    <col min="14854" max="14854" width="12" style="60" customWidth="1"/>
    <col min="14855" max="14855" width="13.875" style="60" customWidth="1"/>
    <col min="14856" max="15104" width="9.875" style="60"/>
    <col min="15105" max="15105" width="46.625" style="60" customWidth="1"/>
    <col min="15106" max="15106" width="18.875" style="60" customWidth="1"/>
    <col min="15107" max="15107" width="16.875" style="60" customWidth="1"/>
    <col min="15108" max="15108" width="21.625" style="60" customWidth="1"/>
    <col min="15109" max="15109" width="14.5" style="60" customWidth="1"/>
    <col min="15110" max="15110" width="12" style="60" customWidth="1"/>
    <col min="15111" max="15111" width="13.875" style="60" customWidth="1"/>
    <col min="15112" max="15360" width="9.875" style="60"/>
    <col min="15361" max="15361" width="46.625" style="60" customWidth="1"/>
    <col min="15362" max="15362" width="18.875" style="60" customWidth="1"/>
    <col min="15363" max="15363" width="16.875" style="60" customWidth="1"/>
    <col min="15364" max="15364" width="21.625" style="60" customWidth="1"/>
    <col min="15365" max="15365" width="14.5" style="60" customWidth="1"/>
    <col min="15366" max="15366" width="12" style="60" customWidth="1"/>
    <col min="15367" max="15367" width="13.875" style="60" customWidth="1"/>
    <col min="15368" max="15616" width="9.875" style="60"/>
    <col min="15617" max="15617" width="46.625" style="60" customWidth="1"/>
    <col min="15618" max="15618" width="18.875" style="60" customWidth="1"/>
    <col min="15619" max="15619" width="16.875" style="60" customWidth="1"/>
    <col min="15620" max="15620" width="21.625" style="60" customWidth="1"/>
    <col min="15621" max="15621" width="14.5" style="60" customWidth="1"/>
    <col min="15622" max="15622" width="12" style="60" customWidth="1"/>
    <col min="15623" max="15623" width="13.875" style="60" customWidth="1"/>
    <col min="15624" max="15872" width="9.875" style="60"/>
    <col min="15873" max="15873" width="46.625" style="60" customWidth="1"/>
    <col min="15874" max="15874" width="18.875" style="60" customWidth="1"/>
    <col min="15875" max="15875" width="16.875" style="60" customWidth="1"/>
    <col min="15876" max="15876" width="21.625" style="60" customWidth="1"/>
    <col min="15877" max="15877" width="14.5" style="60" customWidth="1"/>
    <col min="15878" max="15878" width="12" style="60" customWidth="1"/>
    <col min="15879" max="15879" width="13.875" style="60" customWidth="1"/>
    <col min="15880" max="16128" width="9.875" style="60"/>
    <col min="16129" max="16129" width="46.625" style="60" customWidth="1"/>
    <col min="16130" max="16130" width="18.875" style="60" customWidth="1"/>
    <col min="16131" max="16131" width="16.875" style="60" customWidth="1"/>
    <col min="16132" max="16132" width="21.625" style="60" customWidth="1"/>
    <col min="16133" max="16133" width="14.5" style="60" customWidth="1"/>
    <col min="16134" max="16134" width="12" style="60" customWidth="1"/>
    <col min="16135" max="16135" width="13.875" style="60" customWidth="1"/>
    <col min="16136" max="16384" width="9.875" style="60"/>
  </cols>
  <sheetData>
    <row r="1" spans="1:11" s="45" customFormat="1" ht="15" customHeight="1"/>
    <row r="2" spans="1:11" s="45" customFormat="1" ht="18.75">
      <c r="A2" s="211" t="s">
        <v>181</v>
      </c>
      <c r="B2" s="211"/>
      <c r="C2" s="211"/>
      <c r="D2" s="211"/>
      <c r="E2" s="46"/>
      <c r="F2" s="46"/>
      <c r="G2" s="46"/>
      <c r="H2" s="47"/>
      <c r="I2" s="47"/>
      <c r="J2" s="47"/>
      <c r="K2" s="47"/>
    </row>
    <row r="3" spans="1:11" s="47" customFormat="1" ht="11.25" customHeight="1">
      <c r="A3" s="48"/>
      <c r="B3" s="49"/>
      <c r="C3" s="49"/>
      <c r="D3" s="49"/>
      <c r="E3" s="46"/>
      <c r="F3" s="46"/>
      <c r="G3" s="46"/>
    </row>
    <row r="4" spans="1:11" s="50" customFormat="1" ht="15.95" customHeight="1">
      <c r="A4" s="75" t="s">
        <v>171</v>
      </c>
      <c r="B4" s="78" t="s">
        <v>172</v>
      </c>
      <c r="C4" s="78" t="s">
        <v>173</v>
      </c>
      <c r="D4" s="53" t="s">
        <v>162</v>
      </c>
    </row>
    <row r="5" spans="1:11" s="50" customFormat="1" ht="15.95" customHeight="1">
      <c r="A5" s="88" t="s">
        <v>182</v>
      </c>
      <c r="B5" s="89"/>
      <c r="C5" s="80"/>
      <c r="D5" s="81"/>
    </row>
    <row r="6" spans="1:11" s="50" customFormat="1" ht="15.95" customHeight="1">
      <c r="A6" s="88" t="s">
        <v>176</v>
      </c>
      <c r="B6" s="89"/>
      <c r="C6" s="80"/>
      <c r="D6" s="81"/>
    </row>
  </sheetData>
  <mergeCells count="1">
    <mergeCell ref="A2:D2"/>
  </mergeCells>
  <phoneticPr fontId="1" type="noConversion"/>
  <pageMargins left="0.75" right="0.75" top="1" bottom="1" header="0.5" footer="0.5"/>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O20"/>
  <sheetViews>
    <sheetView workbookViewId="0">
      <selection activeCell="N20" sqref="N20"/>
    </sheetView>
  </sheetViews>
  <sheetFormatPr defaultColWidth="9.875" defaultRowHeight="14.25"/>
  <cols>
    <col min="1" max="1" width="10.75" style="60" customWidth="1"/>
    <col min="2" max="2" width="9.125" style="60" customWidth="1"/>
    <col min="3" max="3" width="9.875" style="60"/>
    <col min="4" max="6" width="7.75" style="60" customWidth="1"/>
    <col min="7" max="7" width="9.5" style="60" customWidth="1"/>
    <col min="8" max="8" width="7.875" style="60" customWidth="1"/>
    <col min="9" max="10" width="9.5" style="60" customWidth="1"/>
    <col min="11" max="11" width="8.25" style="60" customWidth="1"/>
    <col min="12" max="12" width="8.125" style="60" customWidth="1"/>
    <col min="13" max="13" width="14.75" style="60" customWidth="1"/>
    <col min="14" max="14" width="16.125" style="60" customWidth="1"/>
    <col min="15" max="15" width="8.75" style="60" customWidth="1"/>
    <col min="16" max="256" width="9.875" style="60"/>
    <col min="257" max="257" width="10.75" style="60" customWidth="1"/>
    <col min="258" max="258" width="9.125" style="60" customWidth="1"/>
    <col min="259" max="259" width="9.875" style="60"/>
    <col min="260" max="262" width="7.75" style="60" customWidth="1"/>
    <col min="263" max="263" width="9.5" style="60" customWidth="1"/>
    <col min="264" max="264" width="7.875" style="60" customWidth="1"/>
    <col min="265" max="266" width="9.5" style="60" customWidth="1"/>
    <col min="267" max="267" width="8.25" style="60" customWidth="1"/>
    <col min="268" max="268" width="8.125" style="60" customWidth="1"/>
    <col min="269" max="269" width="14.75" style="60" customWidth="1"/>
    <col min="270" max="270" width="16.125" style="60" customWidth="1"/>
    <col min="271" max="271" width="8.75" style="60" customWidth="1"/>
    <col min="272" max="512" width="9.875" style="60"/>
    <col min="513" max="513" width="10.75" style="60" customWidth="1"/>
    <col min="514" max="514" width="9.125" style="60" customWidth="1"/>
    <col min="515" max="515" width="9.875" style="60"/>
    <col min="516" max="518" width="7.75" style="60" customWidth="1"/>
    <col min="519" max="519" width="9.5" style="60" customWidth="1"/>
    <col min="520" max="520" width="7.875" style="60" customWidth="1"/>
    <col min="521" max="522" width="9.5" style="60" customWidth="1"/>
    <col min="523" max="523" width="8.25" style="60" customWidth="1"/>
    <col min="524" max="524" width="8.125" style="60" customWidth="1"/>
    <col min="525" max="525" width="14.75" style="60" customWidth="1"/>
    <col min="526" max="526" width="16.125" style="60" customWidth="1"/>
    <col min="527" max="527" width="8.75" style="60" customWidth="1"/>
    <col min="528" max="768" width="9.875" style="60"/>
    <col min="769" max="769" width="10.75" style="60" customWidth="1"/>
    <col min="770" max="770" width="9.125" style="60" customWidth="1"/>
    <col min="771" max="771" width="9.875" style="60"/>
    <col min="772" max="774" width="7.75" style="60" customWidth="1"/>
    <col min="775" max="775" width="9.5" style="60" customWidth="1"/>
    <col min="776" max="776" width="7.875" style="60" customWidth="1"/>
    <col min="777" max="778" width="9.5" style="60" customWidth="1"/>
    <col min="779" max="779" width="8.25" style="60" customWidth="1"/>
    <col min="780" max="780" width="8.125" style="60" customWidth="1"/>
    <col min="781" max="781" width="14.75" style="60" customWidth="1"/>
    <col min="782" max="782" width="16.125" style="60" customWidth="1"/>
    <col min="783" max="783" width="8.75" style="60" customWidth="1"/>
    <col min="784" max="1024" width="9.875" style="60"/>
    <col min="1025" max="1025" width="10.75" style="60" customWidth="1"/>
    <col min="1026" max="1026" width="9.125" style="60" customWidth="1"/>
    <col min="1027" max="1027" width="9.875" style="60"/>
    <col min="1028" max="1030" width="7.75" style="60" customWidth="1"/>
    <col min="1031" max="1031" width="9.5" style="60" customWidth="1"/>
    <col min="1032" max="1032" width="7.875" style="60" customWidth="1"/>
    <col min="1033" max="1034" width="9.5" style="60" customWidth="1"/>
    <col min="1035" max="1035" width="8.25" style="60" customWidth="1"/>
    <col min="1036" max="1036" width="8.125" style="60" customWidth="1"/>
    <col min="1037" max="1037" width="14.75" style="60" customWidth="1"/>
    <col min="1038" max="1038" width="16.125" style="60" customWidth="1"/>
    <col min="1039" max="1039" width="8.75" style="60" customWidth="1"/>
    <col min="1040" max="1280" width="9.875" style="60"/>
    <col min="1281" max="1281" width="10.75" style="60" customWidth="1"/>
    <col min="1282" max="1282" width="9.125" style="60" customWidth="1"/>
    <col min="1283" max="1283" width="9.875" style="60"/>
    <col min="1284" max="1286" width="7.75" style="60" customWidth="1"/>
    <col min="1287" max="1287" width="9.5" style="60" customWidth="1"/>
    <col min="1288" max="1288" width="7.875" style="60" customWidth="1"/>
    <col min="1289" max="1290" width="9.5" style="60" customWidth="1"/>
    <col min="1291" max="1291" width="8.25" style="60" customWidth="1"/>
    <col min="1292" max="1292" width="8.125" style="60" customWidth="1"/>
    <col min="1293" max="1293" width="14.75" style="60" customWidth="1"/>
    <col min="1294" max="1294" width="16.125" style="60" customWidth="1"/>
    <col min="1295" max="1295" width="8.75" style="60" customWidth="1"/>
    <col min="1296" max="1536" width="9.875" style="60"/>
    <col min="1537" max="1537" width="10.75" style="60" customWidth="1"/>
    <col min="1538" max="1538" width="9.125" style="60" customWidth="1"/>
    <col min="1539" max="1539" width="9.875" style="60"/>
    <col min="1540" max="1542" width="7.75" style="60" customWidth="1"/>
    <col min="1543" max="1543" width="9.5" style="60" customWidth="1"/>
    <col min="1544" max="1544" width="7.875" style="60" customWidth="1"/>
    <col min="1545" max="1546" width="9.5" style="60" customWidth="1"/>
    <col min="1547" max="1547" width="8.25" style="60" customWidth="1"/>
    <col min="1548" max="1548" width="8.125" style="60" customWidth="1"/>
    <col min="1549" max="1549" width="14.75" style="60" customWidth="1"/>
    <col min="1550" max="1550" width="16.125" style="60" customWidth="1"/>
    <col min="1551" max="1551" width="8.75" style="60" customWidth="1"/>
    <col min="1552" max="1792" width="9.875" style="60"/>
    <col min="1793" max="1793" width="10.75" style="60" customWidth="1"/>
    <col min="1794" max="1794" width="9.125" style="60" customWidth="1"/>
    <col min="1795" max="1795" width="9.875" style="60"/>
    <col min="1796" max="1798" width="7.75" style="60" customWidth="1"/>
    <col min="1799" max="1799" width="9.5" style="60" customWidth="1"/>
    <col min="1800" max="1800" width="7.875" style="60" customWidth="1"/>
    <col min="1801" max="1802" width="9.5" style="60" customWidth="1"/>
    <col min="1803" max="1803" width="8.25" style="60" customWidth="1"/>
    <col min="1804" max="1804" width="8.125" style="60" customWidth="1"/>
    <col min="1805" max="1805" width="14.75" style="60" customWidth="1"/>
    <col min="1806" max="1806" width="16.125" style="60" customWidth="1"/>
    <col min="1807" max="1807" width="8.75" style="60" customWidth="1"/>
    <col min="1808" max="2048" width="9.875" style="60"/>
    <col min="2049" max="2049" width="10.75" style="60" customWidth="1"/>
    <col min="2050" max="2050" width="9.125" style="60" customWidth="1"/>
    <col min="2051" max="2051" width="9.875" style="60"/>
    <col min="2052" max="2054" width="7.75" style="60" customWidth="1"/>
    <col min="2055" max="2055" width="9.5" style="60" customWidth="1"/>
    <col min="2056" max="2056" width="7.875" style="60" customWidth="1"/>
    <col min="2057" max="2058" width="9.5" style="60" customWidth="1"/>
    <col min="2059" max="2059" width="8.25" style="60" customWidth="1"/>
    <col min="2060" max="2060" width="8.125" style="60" customWidth="1"/>
    <col min="2061" max="2061" width="14.75" style="60" customWidth="1"/>
    <col min="2062" max="2062" width="16.125" style="60" customWidth="1"/>
    <col min="2063" max="2063" width="8.75" style="60" customWidth="1"/>
    <col min="2064" max="2304" width="9.875" style="60"/>
    <col min="2305" max="2305" width="10.75" style="60" customWidth="1"/>
    <col min="2306" max="2306" width="9.125" style="60" customWidth="1"/>
    <col min="2307" max="2307" width="9.875" style="60"/>
    <col min="2308" max="2310" width="7.75" style="60" customWidth="1"/>
    <col min="2311" max="2311" width="9.5" style="60" customWidth="1"/>
    <col min="2312" max="2312" width="7.875" style="60" customWidth="1"/>
    <col min="2313" max="2314" width="9.5" style="60" customWidth="1"/>
    <col min="2315" max="2315" width="8.25" style="60" customWidth="1"/>
    <col min="2316" max="2316" width="8.125" style="60" customWidth="1"/>
    <col min="2317" max="2317" width="14.75" style="60" customWidth="1"/>
    <col min="2318" max="2318" width="16.125" style="60" customWidth="1"/>
    <col min="2319" max="2319" width="8.75" style="60" customWidth="1"/>
    <col min="2320" max="2560" width="9.875" style="60"/>
    <col min="2561" max="2561" width="10.75" style="60" customWidth="1"/>
    <col min="2562" max="2562" width="9.125" style="60" customWidth="1"/>
    <col min="2563" max="2563" width="9.875" style="60"/>
    <col min="2564" max="2566" width="7.75" style="60" customWidth="1"/>
    <col min="2567" max="2567" width="9.5" style="60" customWidth="1"/>
    <col min="2568" max="2568" width="7.875" style="60" customWidth="1"/>
    <col min="2569" max="2570" width="9.5" style="60" customWidth="1"/>
    <col min="2571" max="2571" width="8.25" style="60" customWidth="1"/>
    <col min="2572" max="2572" width="8.125" style="60" customWidth="1"/>
    <col min="2573" max="2573" width="14.75" style="60" customWidth="1"/>
    <col min="2574" max="2574" width="16.125" style="60" customWidth="1"/>
    <col min="2575" max="2575" width="8.75" style="60" customWidth="1"/>
    <col min="2576" max="2816" width="9.875" style="60"/>
    <col min="2817" max="2817" width="10.75" style="60" customWidth="1"/>
    <col min="2818" max="2818" width="9.125" style="60" customWidth="1"/>
    <col min="2819" max="2819" width="9.875" style="60"/>
    <col min="2820" max="2822" width="7.75" style="60" customWidth="1"/>
    <col min="2823" max="2823" width="9.5" style="60" customWidth="1"/>
    <col min="2824" max="2824" width="7.875" style="60" customWidth="1"/>
    <col min="2825" max="2826" width="9.5" style="60" customWidth="1"/>
    <col min="2827" max="2827" width="8.25" style="60" customWidth="1"/>
    <col min="2828" max="2828" width="8.125" style="60" customWidth="1"/>
    <col min="2829" max="2829" width="14.75" style="60" customWidth="1"/>
    <col min="2830" max="2830" width="16.125" style="60" customWidth="1"/>
    <col min="2831" max="2831" width="8.75" style="60" customWidth="1"/>
    <col min="2832" max="3072" width="9.875" style="60"/>
    <col min="3073" max="3073" width="10.75" style="60" customWidth="1"/>
    <col min="3074" max="3074" width="9.125" style="60" customWidth="1"/>
    <col min="3075" max="3075" width="9.875" style="60"/>
    <col min="3076" max="3078" width="7.75" style="60" customWidth="1"/>
    <col min="3079" max="3079" width="9.5" style="60" customWidth="1"/>
    <col min="3080" max="3080" width="7.875" style="60" customWidth="1"/>
    <col min="3081" max="3082" width="9.5" style="60" customWidth="1"/>
    <col min="3083" max="3083" width="8.25" style="60" customWidth="1"/>
    <col min="3084" max="3084" width="8.125" style="60" customWidth="1"/>
    <col min="3085" max="3085" width="14.75" style="60" customWidth="1"/>
    <col min="3086" max="3086" width="16.125" style="60" customWidth="1"/>
    <col min="3087" max="3087" width="8.75" style="60" customWidth="1"/>
    <col min="3088" max="3328" width="9.875" style="60"/>
    <col min="3329" max="3329" width="10.75" style="60" customWidth="1"/>
    <col min="3330" max="3330" width="9.125" style="60" customWidth="1"/>
    <col min="3331" max="3331" width="9.875" style="60"/>
    <col min="3332" max="3334" width="7.75" style="60" customWidth="1"/>
    <col min="3335" max="3335" width="9.5" style="60" customWidth="1"/>
    <col min="3336" max="3336" width="7.875" style="60" customWidth="1"/>
    <col min="3337" max="3338" width="9.5" style="60" customWidth="1"/>
    <col min="3339" max="3339" width="8.25" style="60" customWidth="1"/>
    <col min="3340" max="3340" width="8.125" style="60" customWidth="1"/>
    <col min="3341" max="3341" width="14.75" style="60" customWidth="1"/>
    <col min="3342" max="3342" width="16.125" style="60" customWidth="1"/>
    <col min="3343" max="3343" width="8.75" style="60" customWidth="1"/>
    <col min="3344" max="3584" width="9.875" style="60"/>
    <col min="3585" max="3585" width="10.75" style="60" customWidth="1"/>
    <col min="3586" max="3586" width="9.125" style="60" customWidth="1"/>
    <col min="3587" max="3587" width="9.875" style="60"/>
    <col min="3588" max="3590" width="7.75" style="60" customWidth="1"/>
    <col min="3591" max="3591" width="9.5" style="60" customWidth="1"/>
    <col min="3592" max="3592" width="7.875" style="60" customWidth="1"/>
    <col min="3593" max="3594" width="9.5" style="60" customWidth="1"/>
    <col min="3595" max="3595" width="8.25" style="60" customWidth="1"/>
    <col min="3596" max="3596" width="8.125" style="60" customWidth="1"/>
    <col min="3597" max="3597" width="14.75" style="60" customWidth="1"/>
    <col min="3598" max="3598" width="16.125" style="60" customWidth="1"/>
    <col min="3599" max="3599" width="8.75" style="60" customWidth="1"/>
    <col min="3600" max="3840" width="9.875" style="60"/>
    <col min="3841" max="3841" width="10.75" style="60" customWidth="1"/>
    <col min="3842" max="3842" width="9.125" style="60" customWidth="1"/>
    <col min="3843" max="3843" width="9.875" style="60"/>
    <col min="3844" max="3846" width="7.75" style="60" customWidth="1"/>
    <col min="3847" max="3847" width="9.5" style="60" customWidth="1"/>
    <col min="3848" max="3848" width="7.875" style="60" customWidth="1"/>
    <col min="3849" max="3850" width="9.5" style="60" customWidth="1"/>
    <col min="3851" max="3851" width="8.25" style="60" customWidth="1"/>
    <col min="3852" max="3852" width="8.125" style="60" customWidth="1"/>
    <col min="3853" max="3853" width="14.75" style="60" customWidth="1"/>
    <col min="3854" max="3854" width="16.125" style="60" customWidth="1"/>
    <col min="3855" max="3855" width="8.75" style="60" customWidth="1"/>
    <col min="3856" max="4096" width="9.875" style="60"/>
    <col min="4097" max="4097" width="10.75" style="60" customWidth="1"/>
    <col min="4098" max="4098" width="9.125" style="60" customWidth="1"/>
    <col min="4099" max="4099" width="9.875" style="60"/>
    <col min="4100" max="4102" width="7.75" style="60" customWidth="1"/>
    <col min="4103" max="4103" width="9.5" style="60" customWidth="1"/>
    <col min="4104" max="4104" width="7.875" style="60" customWidth="1"/>
    <col min="4105" max="4106" width="9.5" style="60" customWidth="1"/>
    <col min="4107" max="4107" width="8.25" style="60" customWidth="1"/>
    <col min="4108" max="4108" width="8.125" style="60" customWidth="1"/>
    <col min="4109" max="4109" width="14.75" style="60" customWidth="1"/>
    <col min="4110" max="4110" width="16.125" style="60" customWidth="1"/>
    <col min="4111" max="4111" width="8.75" style="60" customWidth="1"/>
    <col min="4112" max="4352" width="9.875" style="60"/>
    <col min="4353" max="4353" width="10.75" style="60" customWidth="1"/>
    <col min="4354" max="4354" width="9.125" style="60" customWidth="1"/>
    <col min="4355" max="4355" width="9.875" style="60"/>
    <col min="4356" max="4358" width="7.75" style="60" customWidth="1"/>
    <col min="4359" max="4359" width="9.5" style="60" customWidth="1"/>
    <col min="4360" max="4360" width="7.875" style="60" customWidth="1"/>
    <col min="4361" max="4362" width="9.5" style="60" customWidth="1"/>
    <col min="4363" max="4363" width="8.25" style="60" customWidth="1"/>
    <col min="4364" max="4364" width="8.125" style="60" customWidth="1"/>
    <col min="4365" max="4365" width="14.75" style="60" customWidth="1"/>
    <col min="4366" max="4366" width="16.125" style="60" customWidth="1"/>
    <col min="4367" max="4367" width="8.75" style="60" customWidth="1"/>
    <col min="4368" max="4608" width="9.875" style="60"/>
    <col min="4609" max="4609" width="10.75" style="60" customWidth="1"/>
    <col min="4610" max="4610" width="9.125" style="60" customWidth="1"/>
    <col min="4611" max="4611" width="9.875" style="60"/>
    <col min="4612" max="4614" width="7.75" style="60" customWidth="1"/>
    <col min="4615" max="4615" width="9.5" style="60" customWidth="1"/>
    <col min="4616" max="4616" width="7.875" style="60" customWidth="1"/>
    <col min="4617" max="4618" width="9.5" style="60" customWidth="1"/>
    <col min="4619" max="4619" width="8.25" style="60" customWidth="1"/>
    <col min="4620" max="4620" width="8.125" style="60" customWidth="1"/>
    <col min="4621" max="4621" width="14.75" style="60" customWidth="1"/>
    <col min="4622" max="4622" width="16.125" style="60" customWidth="1"/>
    <col min="4623" max="4623" width="8.75" style="60" customWidth="1"/>
    <col min="4624" max="4864" width="9.875" style="60"/>
    <col min="4865" max="4865" width="10.75" style="60" customWidth="1"/>
    <col min="4866" max="4866" width="9.125" style="60" customWidth="1"/>
    <col min="4867" max="4867" width="9.875" style="60"/>
    <col min="4868" max="4870" width="7.75" style="60" customWidth="1"/>
    <col min="4871" max="4871" width="9.5" style="60" customWidth="1"/>
    <col min="4872" max="4872" width="7.875" style="60" customWidth="1"/>
    <col min="4873" max="4874" width="9.5" style="60" customWidth="1"/>
    <col min="4875" max="4875" width="8.25" style="60" customWidth="1"/>
    <col min="4876" max="4876" width="8.125" style="60" customWidth="1"/>
    <col min="4877" max="4877" width="14.75" style="60" customWidth="1"/>
    <col min="4878" max="4878" width="16.125" style="60" customWidth="1"/>
    <col min="4879" max="4879" width="8.75" style="60" customWidth="1"/>
    <col min="4880" max="5120" width="9.875" style="60"/>
    <col min="5121" max="5121" width="10.75" style="60" customWidth="1"/>
    <col min="5122" max="5122" width="9.125" style="60" customWidth="1"/>
    <col min="5123" max="5123" width="9.875" style="60"/>
    <col min="5124" max="5126" width="7.75" style="60" customWidth="1"/>
    <col min="5127" max="5127" width="9.5" style="60" customWidth="1"/>
    <col min="5128" max="5128" width="7.875" style="60" customWidth="1"/>
    <col min="5129" max="5130" width="9.5" style="60" customWidth="1"/>
    <col min="5131" max="5131" width="8.25" style="60" customWidth="1"/>
    <col min="5132" max="5132" width="8.125" style="60" customWidth="1"/>
    <col min="5133" max="5133" width="14.75" style="60" customWidth="1"/>
    <col min="5134" max="5134" width="16.125" style="60" customWidth="1"/>
    <col min="5135" max="5135" width="8.75" style="60" customWidth="1"/>
    <col min="5136" max="5376" width="9.875" style="60"/>
    <col min="5377" max="5377" width="10.75" style="60" customWidth="1"/>
    <col min="5378" max="5378" width="9.125" style="60" customWidth="1"/>
    <col min="5379" max="5379" width="9.875" style="60"/>
    <col min="5380" max="5382" width="7.75" style="60" customWidth="1"/>
    <col min="5383" max="5383" width="9.5" style="60" customWidth="1"/>
    <col min="5384" max="5384" width="7.875" style="60" customWidth="1"/>
    <col min="5385" max="5386" width="9.5" style="60" customWidth="1"/>
    <col min="5387" max="5387" width="8.25" style="60" customWidth="1"/>
    <col min="5388" max="5388" width="8.125" style="60" customWidth="1"/>
    <col min="5389" max="5389" width="14.75" style="60" customWidth="1"/>
    <col min="5390" max="5390" width="16.125" style="60" customWidth="1"/>
    <col min="5391" max="5391" width="8.75" style="60" customWidth="1"/>
    <col min="5392" max="5632" width="9.875" style="60"/>
    <col min="5633" max="5633" width="10.75" style="60" customWidth="1"/>
    <col min="5634" max="5634" width="9.125" style="60" customWidth="1"/>
    <col min="5635" max="5635" width="9.875" style="60"/>
    <col min="5636" max="5638" width="7.75" style="60" customWidth="1"/>
    <col min="5639" max="5639" width="9.5" style="60" customWidth="1"/>
    <col min="5640" max="5640" width="7.875" style="60" customWidth="1"/>
    <col min="5641" max="5642" width="9.5" style="60" customWidth="1"/>
    <col min="5643" max="5643" width="8.25" style="60" customWidth="1"/>
    <col min="5644" max="5644" width="8.125" style="60" customWidth="1"/>
    <col min="5645" max="5645" width="14.75" style="60" customWidth="1"/>
    <col min="5646" max="5646" width="16.125" style="60" customWidth="1"/>
    <col min="5647" max="5647" width="8.75" style="60" customWidth="1"/>
    <col min="5648" max="5888" width="9.875" style="60"/>
    <col min="5889" max="5889" width="10.75" style="60" customWidth="1"/>
    <col min="5890" max="5890" width="9.125" style="60" customWidth="1"/>
    <col min="5891" max="5891" width="9.875" style="60"/>
    <col min="5892" max="5894" width="7.75" style="60" customWidth="1"/>
    <col min="5895" max="5895" width="9.5" style="60" customWidth="1"/>
    <col min="5896" max="5896" width="7.875" style="60" customWidth="1"/>
    <col min="5897" max="5898" width="9.5" style="60" customWidth="1"/>
    <col min="5899" max="5899" width="8.25" style="60" customWidth="1"/>
    <col min="5900" max="5900" width="8.125" style="60" customWidth="1"/>
    <col min="5901" max="5901" width="14.75" style="60" customWidth="1"/>
    <col min="5902" max="5902" width="16.125" style="60" customWidth="1"/>
    <col min="5903" max="5903" width="8.75" style="60" customWidth="1"/>
    <col min="5904" max="6144" width="9.875" style="60"/>
    <col min="6145" max="6145" width="10.75" style="60" customWidth="1"/>
    <col min="6146" max="6146" width="9.125" style="60" customWidth="1"/>
    <col min="6147" max="6147" width="9.875" style="60"/>
    <col min="6148" max="6150" width="7.75" style="60" customWidth="1"/>
    <col min="6151" max="6151" width="9.5" style="60" customWidth="1"/>
    <col min="6152" max="6152" width="7.875" style="60" customWidth="1"/>
    <col min="6153" max="6154" width="9.5" style="60" customWidth="1"/>
    <col min="6155" max="6155" width="8.25" style="60" customWidth="1"/>
    <col min="6156" max="6156" width="8.125" style="60" customWidth="1"/>
    <col min="6157" max="6157" width="14.75" style="60" customWidth="1"/>
    <col min="6158" max="6158" width="16.125" style="60" customWidth="1"/>
    <col min="6159" max="6159" width="8.75" style="60" customWidth="1"/>
    <col min="6160" max="6400" width="9.875" style="60"/>
    <col min="6401" max="6401" width="10.75" style="60" customWidth="1"/>
    <col min="6402" max="6402" width="9.125" style="60" customWidth="1"/>
    <col min="6403" max="6403" width="9.875" style="60"/>
    <col min="6404" max="6406" width="7.75" style="60" customWidth="1"/>
    <col min="6407" max="6407" width="9.5" style="60" customWidth="1"/>
    <col min="6408" max="6408" width="7.875" style="60" customWidth="1"/>
    <col min="6409" max="6410" width="9.5" style="60" customWidth="1"/>
    <col min="6411" max="6411" width="8.25" style="60" customWidth="1"/>
    <col min="6412" max="6412" width="8.125" style="60" customWidth="1"/>
    <col min="6413" max="6413" width="14.75" style="60" customWidth="1"/>
    <col min="6414" max="6414" width="16.125" style="60" customWidth="1"/>
    <col min="6415" max="6415" width="8.75" style="60" customWidth="1"/>
    <col min="6416" max="6656" width="9.875" style="60"/>
    <col min="6657" max="6657" width="10.75" style="60" customWidth="1"/>
    <col min="6658" max="6658" width="9.125" style="60" customWidth="1"/>
    <col min="6659" max="6659" width="9.875" style="60"/>
    <col min="6660" max="6662" width="7.75" style="60" customWidth="1"/>
    <col min="6663" max="6663" width="9.5" style="60" customWidth="1"/>
    <col min="6664" max="6664" width="7.875" style="60" customWidth="1"/>
    <col min="6665" max="6666" width="9.5" style="60" customWidth="1"/>
    <col min="6667" max="6667" width="8.25" style="60" customWidth="1"/>
    <col min="6668" max="6668" width="8.125" style="60" customWidth="1"/>
    <col min="6669" max="6669" width="14.75" style="60" customWidth="1"/>
    <col min="6670" max="6670" width="16.125" style="60" customWidth="1"/>
    <col min="6671" max="6671" width="8.75" style="60" customWidth="1"/>
    <col min="6672" max="6912" width="9.875" style="60"/>
    <col min="6913" max="6913" width="10.75" style="60" customWidth="1"/>
    <col min="6914" max="6914" width="9.125" style="60" customWidth="1"/>
    <col min="6915" max="6915" width="9.875" style="60"/>
    <col min="6916" max="6918" width="7.75" style="60" customWidth="1"/>
    <col min="6919" max="6919" width="9.5" style="60" customWidth="1"/>
    <col min="6920" max="6920" width="7.875" style="60" customWidth="1"/>
    <col min="6921" max="6922" width="9.5" style="60" customWidth="1"/>
    <col min="6923" max="6923" width="8.25" style="60" customWidth="1"/>
    <col min="6924" max="6924" width="8.125" style="60" customWidth="1"/>
    <col min="6925" max="6925" width="14.75" style="60" customWidth="1"/>
    <col min="6926" max="6926" width="16.125" style="60" customWidth="1"/>
    <col min="6927" max="6927" width="8.75" style="60" customWidth="1"/>
    <col min="6928" max="7168" width="9.875" style="60"/>
    <col min="7169" max="7169" width="10.75" style="60" customWidth="1"/>
    <col min="7170" max="7170" width="9.125" style="60" customWidth="1"/>
    <col min="7171" max="7171" width="9.875" style="60"/>
    <col min="7172" max="7174" width="7.75" style="60" customWidth="1"/>
    <col min="7175" max="7175" width="9.5" style="60" customWidth="1"/>
    <col min="7176" max="7176" width="7.875" style="60" customWidth="1"/>
    <col min="7177" max="7178" width="9.5" style="60" customWidth="1"/>
    <col min="7179" max="7179" width="8.25" style="60" customWidth="1"/>
    <col min="7180" max="7180" width="8.125" style="60" customWidth="1"/>
    <col min="7181" max="7181" width="14.75" style="60" customWidth="1"/>
    <col min="7182" max="7182" width="16.125" style="60" customWidth="1"/>
    <col min="7183" max="7183" width="8.75" style="60" customWidth="1"/>
    <col min="7184" max="7424" width="9.875" style="60"/>
    <col min="7425" max="7425" width="10.75" style="60" customWidth="1"/>
    <col min="7426" max="7426" width="9.125" style="60" customWidth="1"/>
    <col min="7427" max="7427" width="9.875" style="60"/>
    <col min="7428" max="7430" width="7.75" style="60" customWidth="1"/>
    <col min="7431" max="7431" width="9.5" style="60" customWidth="1"/>
    <col min="7432" max="7432" width="7.875" style="60" customWidth="1"/>
    <col min="7433" max="7434" width="9.5" style="60" customWidth="1"/>
    <col min="7435" max="7435" width="8.25" style="60" customWidth="1"/>
    <col min="7436" max="7436" width="8.125" style="60" customWidth="1"/>
    <col min="7437" max="7437" width="14.75" style="60" customWidth="1"/>
    <col min="7438" max="7438" width="16.125" style="60" customWidth="1"/>
    <col min="7439" max="7439" width="8.75" style="60" customWidth="1"/>
    <col min="7440" max="7680" width="9.875" style="60"/>
    <col min="7681" max="7681" width="10.75" style="60" customWidth="1"/>
    <col min="7682" max="7682" width="9.125" style="60" customWidth="1"/>
    <col min="7683" max="7683" width="9.875" style="60"/>
    <col min="7684" max="7686" width="7.75" style="60" customWidth="1"/>
    <col min="7687" max="7687" width="9.5" style="60" customWidth="1"/>
    <col min="7688" max="7688" width="7.875" style="60" customWidth="1"/>
    <col min="7689" max="7690" width="9.5" style="60" customWidth="1"/>
    <col min="7691" max="7691" width="8.25" style="60" customWidth="1"/>
    <col min="7692" max="7692" width="8.125" style="60" customWidth="1"/>
    <col min="7693" max="7693" width="14.75" style="60" customWidth="1"/>
    <col min="7694" max="7694" width="16.125" style="60" customWidth="1"/>
    <col min="7695" max="7695" width="8.75" style="60" customWidth="1"/>
    <col min="7696" max="7936" width="9.875" style="60"/>
    <col min="7937" max="7937" width="10.75" style="60" customWidth="1"/>
    <col min="7938" max="7938" width="9.125" style="60" customWidth="1"/>
    <col min="7939" max="7939" width="9.875" style="60"/>
    <col min="7940" max="7942" width="7.75" style="60" customWidth="1"/>
    <col min="7943" max="7943" width="9.5" style="60" customWidth="1"/>
    <col min="7944" max="7944" width="7.875" style="60" customWidth="1"/>
    <col min="7945" max="7946" width="9.5" style="60" customWidth="1"/>
    <col min="7947" max="7947" width="8.25" style="60" customWidth="1"/>
    <col min="7948" max="7948" width="8.125" style="60" customWidth="1"/>
    <col min="7949" max="7949" width="14.75" style="60" customWidth="1"/>
    <col min="7950" max="7950" width="16.125" style="60" customWidth="1"/>
    <col min="7951" max="7951" width="8.75" style="60" customWidth="1"/>
    <col min="7952" max="8192" width="9.875" style="60"/>
    <col min="8193" max="8193" width="10.75" style="60" customWidth="1"/>
    <col min="8194" max="8194" width="9.125" style="60" customWidth="1"/>
    <col min="8195" max="8195" width="9.875" style="60"/>
    <col min="8196" max="8198" width="7.75" style="60" customWidth="1"/>
    <col min="8199" max="8199" width="9.5" style="60" customWidth="1"/>
    <col min="8200" max="8200" width="7.875" style="60" customWidth="1"/>
    <col min="8201" max="8202" width="9.5" style="60" customWidth="1"/>
    <col min="8203" max="8203" width="8.25" style="60" customWidth="1"/>
    <col min="8204" max="8204" width="8.125" style="60" customWidth="1"/>
    <col min="8205" max="8205" width="14.75" style="60" customWidth="1"/>
    <col min="8206" max="8206" width="16.125" style="60" customWidth="1"/>
    <col min="8207" max="8207" width="8.75" style="60" customWidth="1"/>
    <col min="8208" max="8448" width="9.875" style="60"/>
    <col min="8449" max="8449" width="10.75" style="60" customWidth="1"/>
    <col min="8450" max="8450" width="9.125" style="60" customWidth="1"/>
    <col min="8451" max="8451" width="9.875" style="60"/>
    <col min="8452" max="8454" width="7.75" style="60" customWidth="1"/>
    <col min="8455" max="8455" width="9.5" style="60" customWidth="1"/>
    <col min="8456" max="8456" width="7.875" style="60" customWidth="1"/>
    <col min="8457" max="8458" width="9.5" style="60" customWidth="1"/>
    <col min="8459" max="8459" width="8.25" style="60" customWidth="1"/>
    <col min="8460" max="8460" width="8.125" style="60" customWidth="1"/>
    <col min="8461" max="8461" width="14.75" style="60" customWidth="1"/>
    <col min="8462" max="8462" width="16.125" style="60" customWidth="1"/>
    <col min="8463" max="8463" width="8.75" style="60" customWidth="1"/>
    <col min="8464" max="8704" width="9.875" style="60"/>
    <col min="8705" max="8705" width="10.75" style="60" customWidth="1"/>
    <col min="8706" max="8706" width="9.125" style="60" customWidth="1"/>
    <col min="8707" max="8707" width="9.875" style="60"/>
    <col min="8708" max="8710" width="7.75" style="60" customWidth="1"/>
    <col min="8711" max="8711" width="9.5" style="60" customWidth="1"/>
    <col min="8712" max="8712" width="7.875" style="60" customWidth="1"/>
    <col min="8713" max="8714" width="9.5" style="60" customWidth="1"/>
    <col min="8715" max="8715" width="8.25" style="60" customWidth="1"/>
    <col min="8716" max="8716" width="8.125" style="60" customWidth="1"/>
    <col min="8717" max="8717" width="14.75" style="60" customWidth="1"/>
    <col min="8718" max="8718" width="16.125" style="60" customWidth="1"/>
    <col min="8719" max="8719" width="8.75" style="60" customWidth="1"/>
    <col min="8720" max="8960" width="9.875" style="60"/>
    <col min="8961" max="8961" width="10.75" style="60" customWidth="1"/>
    <col min="8962" max="8962" width="9.125" style="60" customWidth="1"/>
    <col min="8963" max="8963" width="9.875" style="60"/>
    <col min="8964" max="8966" width="7.75" style="60" customWidth="1"/>
    <col min="8967" max="8967" width="9.5" style="60" customWidth="1"/>
    <col min="8968" max="8968" width="7.875" style="60" customWidth="1"/>
    <col min="8969" max="8970" width="9.5" style="60" customWidth="1"/>
    <col min="8971" max="8971" width="8.25" style="60" customWidth="1"/>
    <col min="8972" max="8972" width="8.125" style="60" customWidth="1"/>
    <col min="8973" max="8973" width="14.75" style="60" customWidth="1"/>
    <col min="8974" max="8974" width="16.125" style="60" customWidth="1"/>
    <col min="8975" max="8975" width="8.75" style="60" customWidth="1"/>
    <col min="8976" max="9216" width="9.875" style="60"/>
    <col min="9217" max="9217" width="10.75" style="60" customWidth="1"/>
    <col min="9218" max="9218" width="9.125" style="60" customWidth="1"/>
    <col min="9219" max="9219" width="9.875" style="60"/>
    <col min="9220" max="9222" width="7.75" style="60" customWidth="1"/>
    <col min="9223" max="9223" width="9.5" style="60" customWidth="1"/>
    <col min="9224" max="9224" width="7.875" style="60" customWidth="1"/>
    <col min="9225" max="9226" width="9.5" style="60" customWidth="1"/>
    <col min="9227" max="9227" width="8.25" style="60" customWidth="1"/>
    <col min="9228" max="9228" width="8.125" style="60" customWidth="1"/>
    <col min="9229" max="9229" width="14.75" style="60" customWidth="1"/>
    <col min="9230" max="9230" width="16.125" style="60" customWidth="1"/>
    <col min="9231" max="9231" width="8.75" style="60" customWidth="1"/>
    <col min="9232" max="9472" width="9.875" style="60"/>
    <col min="9473" max="9473" width="10.75" style="60" customWidth="1"/>
    <col min="9474" max="9474" width="9.125" style="60" customWidth="1"/>
    <col min="9475" max="9475" width="9.875" style="60"/>
    <col min="9476" max="9478" width="7.75" style="60" customWidth="1"/>
    <col min="9479" max="9479" width="9.5" style="60" customWidth="1"/>
    <col min="9480" max="9480" width="7.875" style="60" customWidth="1"/>
    <col min="9481" max="9482" width="9.5" style="60" customWidth="1"/>
    <col min="9483" max="9483" width="8.25" style="60" customWidth="1"/>
    <col min="9484" max="9484" width="8.125" style="60" customWidth="1"/>
    <col min="9485" max="9485" width="14.75" style="60" customWidth="1"/>
    <col min="9486" max="9486" width="16.125" style="60" customWidth="1"/>
    <col min="9487" max="9487" width="8.75" style="60" customWidth="1"/>
    <col min="9488" max="9728" width="9.875" style="60"/>
    <col min="9729" max="9729" width="10.75" style="60" customWidth="1"/>
    <col min="9730" max="9730" width="9.125" style="60" customWidth="1"/>
    <col min="9731" max="9731" width="9.875" style="60"/>
    <col min="9732" max="9734" width="7.75" style="60" customWidth="1"/>
    <col min="9735" max="9735" width="9.5" style="60" customWidth="1"/>
    <col min="9736" max="9736" width="7.875" style="60" customWidth="1"/>
    <col min="9737" max="9738" width="9.5" style="60" customWidth="1"/>
    <col min="9739" max="9739" width="8.25" style="60" customWidth="1"/>
    <col min="9740" max="9740" width="8.125" style="60" customWidth="1"/>
    <col min="9741" max="9741" width="14.75" style="60" customWidth="1"/>
    <col min="9742" max="9742" width="16.125" style="60" customWidth="1"/>
    <col min="9743" max="9743" width="8.75" style="60" customWidth="1"/>
    <col min="9744" max="9984" width="9.875" style="60"/>
    <col min="9985" max="9985" width="10.75" style="60" customWidth="1"/>
    <col min="9986" max="9986" width="9.125" style="60" customWidth="1"/>
    <col min="9987" max="9987" width="9.875" style="60"/>
    <col min="9988" max="9990" width="7.75" style="60" customWidth="1"/>
    <col min="9991" max="9991" width="9.5" style="60" customWidth="1"/>
    <col min="9992" max="9992" width="7.875" style="60" customWidth="1"/>
    <col min="9993" max="9994" width="9.5" style="60" customWidth="1"/>
    <col min="9995" max="9995" width="8.25" style="60" customWidth="1"/>
    <col min="9996" max="9996" width="8.125" style="60" customWidth="1"/>
    <col min="9997" max="9997" width="14.75" style="60" customWidth="1"/>
    <col min="9998" max="9998" width="16.125" style="60" customWidth="1"/>
    <col min="9999" max="9999" width="8.75" style="60" customWidth="1"/>
    <col min="10000" max="10240" width="9.875" style="60"/>
    <col min="10241" max="10241" width="10.75" style="60" customWidth="1"/>
    <col min="10242" max="10242" width="9.125" style="60" customWidth="1"/>
    <col min="10243" max="10243" width="9.875" style="60"/>
    <col min="10244" max="10246" width="7.75" style="60" customWidth="1"/>
    <col min="10247" max="10247" width="9.5" style="60" customWidth="1"/>
    <col min="10248" max="10248" width="7.875" style="60" customWidth="1"/>
    <col min="10249" max="10250" width="9.5" style="60" customWidth="1"/>
    <col min="10251" max="10251" width="8.25" style="60" customWidth="1"/>
    <col min="10252" max="10252" width="8.125" style="60" customWidth="1"/>
    <col min="10253" max="10253" width="14.75" style="60" customWidth="1"/>
    <col min="10254" max="10254" width="16.125" style="60" customWidth="1"/>
    <col min="10255" max="10255" width="8.75" style="60" customWidth="1"/>
    <col min="10256" max="10496" width="9.875" style="60"/>
    <col min="10497" max="10497" width="10.75" style="60" customWidth="1"/>
    <col min="10498" max="10498" width="9.125" style="60" customWidth="1"/>
    <col min="10499" max="10499" width="9.875" style="60"/>
    <col min="10500" max="10502" width="7.75" style="60" customWidth="1"/>
    <col min="10503" max="10503" width="9.5" style="60" customWidth="1"/>
    <col min="10504" max="10504" width="7.875" style="60" customWidth="1"/>
    <col min="10505" max="10506" width="9.5" style="60" customWidth="1"/>
    <col min="10507" max="10507" width="8.25" style="60" customWidth="1"/>
    <col min="10508" max="10508" width="8.125" style="60" customWidth="1"/>
    <col min="10509" max="10509" width="14.75" style="60" customWidth="1"/>
    <col min="10510" max="10510" width="16.125" style="60" customWidth="1"/>
    <col min="10511" max="10511" width="8.75" style="60" customWidth="1"/>
    <col min="10512" max="10752" width="9.875" style="60"/>
    <col min="10753" max="10753" width="10.75" style="60" customWidth="1"/>
    <col min="10754" max="10754" width="9.125" style="60" customWidth="1"/>
    <col min="10755" max="10755" width="9.875" style="60"/>
    <col min="10756" max="10758" width="7.75" style="60" customWidth="1"/>
    <col min="10759" max="10759" width="9.5" style="60" customWidth="1"/>
    <col min="10760" max="10760" width="7.875" style="60" customWidth="1"/>
    <col min="10761" max="10762" width="9.5" style="60" customWidth="1"/>
    <col min="10763" max="10763" width="8.25" style="60" customWidth="1"/>
    <col min="10764" max="10764" width="8.125" style="60" customWidth="1"/>
    <col min="10765" max="10765" width="14.75" style="60" customWidth="1"/>
    <col min="10766" max="10766" width="16.125" style="60" customWidth="1"/>
    <col min="10767" max="10767" width="8.75" style="60" customWidth="1"/>
    <col min="10768" max="11008" width="9.875" style="60"/>
    <col min="11009" max="11009" width="10.75" style="60" customWidth="1"/>
    <col min="11010" max="11010" width="9.125" style="60" customWidth="1"/>
    <col min="11011" max="11011" width="9.875" style="60"/>
    <col min="11012" max="11014" width="7.75" style="60" customWidth="1"/>
    <col min="11015" max="11015" width="9.5" style="60" customWidth="1"/>
    <col min="11016" max="11016" width="7.875" style="60" customWidth="1"/>
    <col min="11017" max="11018" width="9.5" style="60" customWidth="1"/>
    <col min="11019" max="11019" width="8.25" style="60" customWidth="1"/>
    <col min="11020" max="11020" width="8.125" style="60" customWidth="1"/>
    <col min="11021" max="11021" width="14.75" style="60" customWidth="1"/>
    <col min="11022" max="11022" width="16.125" style="60" customWidth="1"/>
    <col min="11023" max="11023" width="8.75" style="60" customWidth="1"/>
    <col min="11024" max="11264" width="9.875" style="60"/>
    <col min="11265" max="11265" width="10.75" style="60" customWidth="1"/>
    <col min="11266" max="11266" width="9.125" style="60" customWidth="1"/>
    <col min="11267" max="11267" width="9.875" style="60"/>
    <col min="11268" max="11270" width="7.75" style="60" customWidth="1"/>
    <col min="11271" max="11271" width="9.5" style="60" customWidth="1"/>
    <col min="11272" max="11272" width="7.875" style="60" customWidth="1"/>
    <col min="11273" max="11274" width="9.5" style="60" customWidth="1"/>
    <col min="11275" max="11275" width="8.25" style="60" customWidth="1"/>
    <col min="11276" max="11276" width="8.125" style="60" customWidth="1"/>
    <col min="11277" max="11277" width="14.75" style="60" customWidth="1"/>
    <col min="11278" max="11278" width="16.125" style="60" customWidth="1"/>
    <col min="11279" max="11279" width="8.75" style="60" customWidth="1"/>
    <col min="11280" max="11520" width="9.875" style="60"/>
    <col min="11521" max="11521" width="10.75" style="60" customWidth="1"/>
    <col min="11522" max="11522" width="9.125" style="60" customWidth="1"/>
    <col min="11523" max="11523" width="9.875" style="60"/>
    <col min="11524" max="11526" width="7.75" style="60" customWidth="1"/>
    <col min="11527" max="11527" width="9.5" style="60" customWidth="1"/>
    <col min="11528" max="11528" width="7.875" style="60" customWidth="1"/>
    <col min="11529" max="11530" width="9.5" style="60" customWidth="1"/>
    <col min="11531" max="11531" width="8.25" style="60" customWidth="1"/>
    <col min="11532" max="11532" width="8.125" style="60" customWidth="1"/>
    <col min="11533" max="11533" width="14.75" style="60" customWidth="1"/>
    <col min="11534" max="11534" width="16.125" style="60" customWidth="1"/>
    <col min="11535" max="11535" width="8.75" style="60" customWidth="1"/>
    <col min="11536" max="11776" width="9.875" style="60"/>
    <col min="11777" max="11777" width="10.75" style="60" customWidth="1"/>
    <col min="11778" max="11778" width="9.125" style="60" customWidth="1"/>
    <col min="11779" max="11779" width="9.875" style="60"/>
    <col min="11780" max="11782" width="7.75" style="60" customWidth="1"/>
    <col min="11783" max="11783" width="9.5" style="60" customWidth="1"/>
    <col min="11784" max="11784" width="7.875" style="60" customWidth="1"/>
    <col min="11785" max="11786" width="9.5" style="60" customWidth="1"/>
    <col min="11787" max="11787" width="8.25" style="60" customWidth="1"/>
    <col min="11788" max="11788" width="8.125" style="60" customWidth="1"/>
    <col min="11789" max="11789" width="14.75" style="60" customWidth="1"/>
    <col min="11790" max="11790" width="16.125" style="60" customWidth="1"/>
    <col min="11791" max="11791" width="8.75" style="60" customWidth="1"/>
    <col min="11792" max="12032" width="9.875" style="60"/>
    <col min="12033" max="12033" width="10.75" style="60" customWidth="1"/>
    <col min="12034" max="12034" width="9.125" style="60" customWidth="1"/>
    <col min="12035" max="12035" width="9.875" style="60"/>
    <col min="12036" max="12038" width="7.75" style="60" customWidth="1"/>
    <col min="12039" max="12039" width="9.5" style="60" customWidth="1"/>
    <col min="12040" max="12040" width="7.875" style="60" customWidth="1"/>
    <col min="12041" max="12042" width="9.5" style="60" customWidth="1"/>
    <col min="12043" max="12043" width="8.25" style="60" customWidth="1"/>
    <col min="12044" max="12044" width="8.125" style="60" customWidth="1"/>
    <col min="12045" max="12045" width="14.75" style="60" customWidth="1"/>
    <col min="12046" max="12046" width="16.125" style="60" customWidth="1"/>
    <col min="12047" max="12047" width="8.75" style="60" customWidth="1"/>
    <col min="12048" max="12288" width="9.875" style="60"/>
    <col min="12289" max="12289" width="10.75" style="60" customWidth="1"/>
    <col min="12290" max="12290" width="9.125" style="60" customWidth="1"/>
    <col min="12291" max="12291" width="9.875" style="60"/>
    <col min="12292" max="12294" width="7.75" style="60" customWidth="1"/>
    <col min="12295" max="12295" width="9.5" style="60" customWidth="1"/>
    <col min="12296" max="12296" width="7.875" style="60" customWidth="1"/>
    <col min="12297" max="12298" width="9.5" style="60" customWidth="1"/>
    <col min="12299" max="12299" width="8.25" style="60" customWidth="1"/>
    <col min="12300" max="12300" width="8.125" style="60" customWidth="1"/>
    <col min="12301" max="12301" width="14.75" style="60" customWidth="1"/>
    <col min="12302" max="12302" width="16.125" style="60" customWidth="1"/>
    <col min="12303" max="12303" width="8.75" style="60" customWidth="1"/>
    <col min="12304" max="12544" width="9.875" style="60"/>
    <col min="12545" max="12545" width="10.75" style="60" customWidth="1"/>
    <col min="12546" max="12546" width="9.125" style="60" customWidth="1"/>
    <col min="12547" max="12547" width="9.875" style="60"/>
    <col min="12548" max="12550" width="7.75" style="60" customWidth="1"/>
    <col min="12551" max="12551" width="9.5" style="60" customWidth="1"/>
    <col min="12552" max="12552" width="7.875" style="60" customWidth="1"/>
    <col min="12553" max="12554" width="9.5" style="60" customWidth="1"/>
    <col min="12555" max="12555" width="8.25" style="60" customWidth="1"/>
    <col min="12556" max="12556" width="8.125" style="60" customWidth="1"/>
    <col min="12557" max="12557" width="14.75" style="60" customWidth="1"/>
    <col min="12558" max="12558" width="16.125" style="60" customWidth="1"/>
    <col min="12559" max="12559" width="8.75" style="60" customWidth="1"/>
    <col min="12560" max="12800" width="9.875" style="60"/>
    <col min="12801" max="12801" width="10.75" style="60" customWidth="1"/>
    <col min="12802" max="12802" width="9.125" style="60" customWidth="1"/>
    <col min="12803" max="12803" width="9.875" style="60"/>
    <col min="12804" max="12806" width="7.75" style="60" customWidth="1"/>
    <col min="12807" max="12807" width="9.5" style="60" customWidth="1"/>
    <col min="12808" max="12808" width="7.875" style="60" customWidth="1"/>
    <col min="12809" max="12810" width="9.5" style="60" customWidth="1"/>
    <col min="12811" max="12811" width="8.25" style="60" customWidth="1"/>
    <col min="12812" max="12812" width="8.125" style="60" customWidth="1"/>
    <col min="12813" max="12813" width="14.75" style="60" customWidth="1"/>
    <col min="12814" max="12814" width="16.125" style="60" customWidth="1"/>
    <col min="12815" max="12815" width="8.75" style="60" customWidth="1"/>
    <col min="12816" max="13056" width="9.875" style="60"/>
    <col min="13057" max="13057" width="10.75" style="60" customWidth="1"/>
    <col min="13058" max="13058" width="9.125" style="60" customWidth="1"/>
    <col min="13059" max="13059" width="9.875" style="60"/>
    <col min="13060" max="13062" width="7.75" style="60" customWidth="1"/>
    <col min="13063" max="13063" width="9.5" style="60" customWidth="1"/>
    <col min="13064" max="13064" width="7.875" style="60" customWidth="1"/>
    <col min="13065" max="13066" width="9.5" style="60" customWidth="1"/>
    <col min="13067" max="13067" width="8.25" style="60" customWidth="1"/>
    <col min="13068" max="13068" width="8.125" style="60" customWidth="1"/>
    <col min="13069" max="13069" width="14.75" style="60" customWidth="1"/>
    <col min="13070" max="13070" width="16.125" style="60" customWidth="1"/>
    <col min="13071" max="13071" width="8.75" style="60" customWidth="1"/>
    <col min="13072" max="13312" width="9.875" style="60"/>
    <col min="13313" max="13313" width="10.75" style="60" customWidth="1"/>
    <col min="13314" max="13314" width="9.125" style="60" customWidth="1"/>
    <col min="13315" max="13315" width="9.875" style="60"/>
    <col min="13316" max="13318" width="7.75" style="60" customWidth="1"/>
    <col min="13319" max="13319" width="9.5" style="60" customWidth="1"/>
    <col min="13320" max="13320" width="7.875" style="60" customWidth="1"/>
    <col min="13321" max="13322" width="9.5" style="60" customWidth="1"/>
    <col min="13323" max="13323" width="8.25" style="60" customWidth="1"/>
    <col min="13324" max="13324" width="8.125" style="60" customWidth="1"/>
    <col min="13325" max="13325" width="14.75" style="60" customWidth="1"/>
    <col min="13326" max="13326" width="16.125" style="60" customWidth="1"/>
    <col min="13327" max="13327" width="8.75" style="60" customWidth="1"/>
    <col min="13328" max="13568" width="9.875" style="60"/>
    <col min="13569" max="13569" width="10.75" style="60" customWidth="1"/>
    <col min="13570" max="13570" width="9.125" style="60" customWidth="1"/>
    <col min="13571" max="13571" width="9.875" style="60"/>
    <col min="13572" max="13574" width="7.75" style="60" customWidth="1"/>
    <col min="13575" max="13575" width="9.5" style="60" customWidth="1"/>
    <col min="13576" max="13576" width="7.875" style="60" customWidth="1"/>
    <col min="13577" max="13578" width="9.5" style="60" customWidth="1"/>
    <col min="13579" max="13579" width="8.25" style="60" customWidth="1"/>
    <col min="13580" max="13580" width="8.125" style="60" customWidth="1"/>
    <col min="13581" max="13581" width="14.75" style="60" customWidth="1"/>
    <col min="13582" max="13582" width="16.125" style="60" customWidth="1"/>
    <col min="13583" max="13583" width="8.75" style="60" customWidth="1"/>
    <col min="13584" max="13824" width="9.875" style="60"/>
    <col min="13825" max="13825" width="10.75" style="60" customWidth="1"/>
    <col min="13826" max="13826" width="9.125" style="60" customWidth="1"/>
    <col min="13827" max="13827" width="9.875" style="60"/>
    <col min="13828" max="13830" width="7.75" style="60" customWidth="1"/>
    <col min="13831" max="13831" width="9.5" style="60" customWidth="1"/>
    <col min="13832" max="13832" width="7.875" style="60" customWidth="1"/>
    <col min="13833" max="13834" width="9.5" style="60" customWidth="1"/>
    <col min="13835" max="13835" width="8.25" style="60" customWidth="1"/>
    <col min="13836" max="13836" width="8.125" style="60" customWidth="1"/>
    <col min="13837" max="13837" width="14.75" style="60" customWidth="1"/>
    <col min="13838" max="13838" width="16.125" style="60" customWidth="1"/>
    <col min="13839" max="13839" width="8.75" style="60" customWidth="1"/>
    <col min="13840" max="14080" width="9.875" style="60"/>
    <col min="14081" max="14081" width="10.75" style="60" customWidth="1"/>
    <col min="14082" max="14082" width="9.125" style="60" customWidth="1"/>
    <col min="14083" max="14083" width="9.875" style="60"/>
    <col min="14084" max="14086" width="7.75" style="60" customWidth="1"/>
    <col min="14087" max="14087" width="9.5" style="60" customWidth="1"/>
    <col min="14088" max="14088" width="7.875" style="60" customWidth="1"/>
    <col min="14089" max="14090" width="9.5" style="60" customWidth="1"/>
    <col min="14091" max="14091" width="8.25" style="60" customWidth="1"/>
    <col min="14092" max="14092" width="8.125" style="60" customWidth="1"/>
    <col min="14093" max="14093" width="14.75" style="60" customWidth="1"/>
    <col min="14094" max="14094" width="16.125" style="60" customWidth="1"/>
    <col min="14095" max="14095" width="8.75" style="60" customWidth="1"/>
    <col min="14096" max="14336" width="9.875" style="60"/>
    <col min="14337" max="14337" width="10.75" style="60" customWidth="1"/>
    <col min="14338" max="14338" width="9.125" style="60" customWidth="1"/>
    <col min="14339" max="14339" width="9.875" style="60"/>
    <col min="14340" max="14342" width="7.75" style="60" customWidth="1"/>
    <col min="14343" max="14343" width="9.5" style="60" customWidth="1"/>
    <col min="14344" max="14344" width="7.875" style="60" customWidth="1"/>
    <col min="14345" max="14346" width="9.5" style="60" customWidth="1"/>
    <col min="14347" max="14347" width="8.25" style="60" customWidth="1"/>
    <col min="14348" max="14348" width="8.125" style="60" customWidth="1"/>
    <col min="14349" max="14349" width="14.75" style="60" customWidth="1"/>
    <col min="14350" max="14350" width="16.125" style="60" customWidth="1"/>
    <col min="14351" max="14351" width="8.75" style="60" customWidth="1"/>
    <col min="14352" max="14592" width="9.875" style="60"/>
    <col min="14593" max="14593" width="10.75" style="60" customWidth="1"/>
    <col min="14594" max="14594" width="9.125" style="60" customWidth="1"/>
    <col min="14595" max="14595" width="9.875" style="60"/>
    <col min="14596" max="14598" width="7.75" style="60" customWidth="1"/>
    <col min="14599" max="14599" width="9.5" style="60" customWidth="1"/>
    <col min="14600" max="14600" width="7.875" style="60" customWidth="1"/>
    <col min="14601" max="14602" width="9.5" style="60" customWidth="1"/>
    <col min="14603" max="14603" width="8.25" style="60" customWidth="1"/>
    <col min="14604" max="14604" width="8.125" style="60" customWidth="1"/>
    <col min="14605" max="14605" width="14.75" style="60" customWidth="1"/>
    <col min="14606" max="14606" width="16.125" style="60" customWidth="1"/>
    <col min="14607" max="14607" width="8.75" style="60" customWidth="1"/>
    <col min="14608" max="14848" width="9.875" style="60"/>
    <col min="14849" max="14849" width="10.75" style="60" customWidth="1"/>
    <col min="14850" max="14850" width="9.125" style="60" customWidth="1"/>
    <col min="14851" max="14851" width="9.875" style="60"/>
    <col min="14852" max="14854" width="7.75" style="60" customWidth="1"/>
    <col min="14855" max="14855" width="9.5" style="60" customWidth="1"/>
    <col min="14856" max="14856" width="7.875" style="60" customWidth="1"/>
    <col min="14857" max="14858" width="9.5" style="60" customWidth="1"/>
    <col min="14859" max="14859" width="8.25" style="60" customWidth="1"/>
    <col min="14860" max="14860" width="8.125" style="60" customWidth="1"/>
    <col min="14861" max="14861" width="14.75" style="60" customWidth="1"/>
    <col min="14862" max="14862" width="16.125" style="60" customWidth="1"/>
    <col min="14863" max="14863" width="8.75" style="60" customWidth="1"/>
    <col min="14864" max="15104" width="9.875" style="60"/>
    <col min="15105" max="15105" width="10.75" style="60" customWidth="1"/>
    <col min="15106" max="15106" width="9.125" style="60" customWidth="1"/>
    <col min="15107" max="15107" width="9.875" style="60"/>
    <col min="15108" max="15110" width="7.75" style="60" customWidth="1"/>
    <col min="15111" max="15111" width="9.5" style="60" customWidth="1"/>
    <col min="15112" max="15112" width="7.875" style="60" customWidth="1"/>
    <col min="15113" max="15114" width="9.5" style="60" customWidth="1"/>
    <col min="15115" max="15115" width="8.25" style="60" customWidth="1"/>
    <col min="15116" max="15116" width="8.125" style="60" customWidth="1"/>
    <col min="15117" max="15117" width="14.75" style="60" customWidth="1"/>
    <col min="15118" max="15118" width="16.125" style="60" customWidth="1"/>
    <col min="15119" max="15119" width="8.75" style="60" customWidth="1"/>
    <col min="15120" max="15360" width="9.875" style="60"/>
    <col min="15361" max="15361" width="10.75" style="60" customWidth="1"/>
    <col min="15362" max="15362" width="9.125" style="60" customWidth="1"/>
    <col min="15363" max="15363" width="9.875" style="60"/>
    <col min="15364" max="15366" width="7.75" style="60" customWidth="1"/>
    <col min="15367" max="15367" width="9.5" style="60" customWidth="1"/>
    <col min="15368" max="15368" width="7.875" style="60" customWidth="1"/>
    <col min="15369" max="15370" width="9.5" style="60" customWidth="1"/>
    <col min="15371" max="15371" width="8.25" style="60" customWidth="1"/>
    <col min="15372" max="15372" width="8.125" style="60" customWidth="1"/>
    <col min="15373" max="15373" width="14.75" style="60" customWidth="1"/>
    <col min="15374" max="15374" width="16.125" style="60" customWidth="1"/>
    <col min="15375" max="15375" width="8.75" style="60" customWidth="1"/>
    <col min="15376" max="15616" width="9.875" style="60"/>
    <col min="15617" max="15617" width="10.75" style="60" customWidth="1"/>
    <col min="15618" max="15618" width="9.125" style="60" customWidth="1"/>
    <col min="15619" max="15619" width="9.875" style="60"/>
    <col min="15620" max="15622" width="7.75" style="60" customWidth="1"/>
    <col min="15623" max="15623" width="9.5" style="60" customWidth="1"/>
    <col min="15624" max="15624" width="7.875" style="60" customWidth="1"/>
    <col min="15625" max="15626" width="9.5" style="60" customWidth="1"/>
    <col min="15627" max="15627" width="8.25" style="60" customWidth="1"/>
    <col min="15628" max="15628" width="8.125" style="60" customWidth="1"/>
    <col min="15629" max="15629" width="14.75" style="60" customWidth="1"/>
    <col min="15630" max="15630" width="16.125" style="60" customWidth="1"/>
    <col min="15631" max="15631" width="8.75" style="60" customWidth="1"/>
    <col min="15632" max="15872" width="9.875" style="60"/>
    <col min="15873" max="15873" width="10.75" style="60" customWidth="1"/>
    <col min="15874" max="15874" width="9.125" style="60" customWidth="1"/>
    <col min="15875" max="15875" width="9.875" style="60"/>
    <col min="15876" max="15878" width="7.75" style="60" customWidth="1"/>
    <col min="15879" max="15879" width="9.5" style="60" customWidth="1"/>
    <col min="15880" max="15880" width="7.875" style="60" customWidth="1"/>
    <col min="15881" max="15882" width="9.5" style="60" customWidth="1"/>
    <col min="15883" max="15883" width="8.25" style="60" customWidth="1"/>
    <col min="15884" max="15884" width="8.125" style="60" customWidth="1"/>
    <col min="15885" max="15885" width="14.75" style="60" customWidth="1"/>
    <col min="15886" max="15886" width="16.125" style="60" customWidth="1"/>
    <col min="15887" max="15887" width="8.75" style="60" customWidth="1"/>
    <col min="15888" max="16128" width="9.875" style="60"/>
    <col min="16129" max="16129" width="10.75" style="60" customWidth="1"/>
    <col min="16130" max="16130" width="9.125" style="60" customWidth="1"/>
    <col min="16131" max="16131" width="9.875" style="60"/>
    <col min="16132" max="16134" width="7.75" style="60" customWidth="1"/>
    <col min="16135" max="16135" width="9.5" style="60" customWidth="1"/>
    <col min="16136" max="16136" width="7.875" style="60" customWidth="1"/>
    <col min="16137" max="16138" width="9.5" style="60" customWidth="1"/>
    <col min="16139" max="16139" width="8.25" style="60" customWidth="1"/>
    <col min="16140" max="16140" width="8.125" style="60" customWidth="1"/>
    <col min="16141" max="16141" width="14.75" style="60" customWidth="1"/>
    <col min="16142" max="16142" width="16.125" style="60" customWidth="1"/>
    <col min="16143" max="16143" width="8.75" style="60" customWidth="1"/>
    <col min="16144" max="16384" width="9.875" style="60"/>
  </cols>
  <sheetData>
    <row r="1" spans="1:15" s="45" customFormat="1" ht="15" customHeight="1"/>
    <row r="2" spans="1:15" s="45" customFormat="1" ht="18.75">
      <c r="A2" s="211" t="s">
        <v>183</v>
      </c>
      <c r="B2" s="211"/>
      <c r="C2" s="211"/>
      <c r="D2" s="211"/>
      <c r="E2" s="211"/>
      <c r="F2" s="211"/>
      <c r="G2" s="211"/>
      <c r="H2" s="211"/>
      <c r="I2" s="211"/>
      <c r="J2" s="211"/>
      <c r="K2" s="211"/>
      <c r="L2" s="211"/>
      <c r="M2" s="211"/>
      <c r="N2" s="211"/>
      <c r="O2" s="211"/>
    </row>
    <row r="3" spans="1:15" s="47" customFormat="1" ht="10.5" customHeight="1">
      <c r="A3" s="48"/>
      <c r="B3" s="48"/>
      <c r="C3" s="48"/>
      <c r="D3" s="48"/>
      <c r="E3" s="48"/>
      <c r="F3" s="48"/>
      <c r="G3" s="48"/>
      <c r="H3" s="48"/>
      <c r="I3" s="46"/>
      <c r="J3" s="46"/>
      <c r="K3" s="46"/>
    </row>
    <row r="4" spans="1:15" ht="24.75">
      <c r="A4" s="53" t="s">
        <v>184</v>
      </c>
      <c r="B4" s="90" t="s">
        <v>185</v>
      </c>
      <c r="C4" s="90" t="s">
        <v>186</v>
      </c>
      <c r="D4" s="90" t="s">
        <v>187</v>
      </c>
      <c r="E4" s="90" t="s">
        <v>188</v>
      </c>
      <c r="F4" s="90" t="s">
        <v>189</v>
      </c>
      <c r="G4" s="90" t="s">
        <v>190</v>
      </c>
      <c r="H4" s="90" t="s">
        <v>191</v>
      </c>
      <c r="I4" s="90" t="s">
        <v>192</v>
      </c>
      <c r="J4" s="90" t="s">
        <v>193</v>
      </c>
      <c r="K4" s="90" t="s">
        <v>194</v>
      </c>
      <c r="L4" s="90" t="s">
        <v>195</v>
      </c>
      <c r="M4" s="90" t="s">
        <v>196</v>
      </c>
      <c r="N4" s="90" t="s">
        <v>197</v>
      </c>
      <c r="O4" s="90" t="s">
        <v>194</v>
      </c>
    </row>
    <row r="5" spans="1:15" ht="15.95" customHeight="1">
      <c r="A5" s="72"/>
      <c r="B5" s="72"/>
      <c r="C5" s="72"/>
      <c r="D5" s="72"/>
      <c r="E5" s="72"/>
      <c r="F5" s="72"/>
      <c r="G5" s="72"/>
      <c r="H5" s="72"/>
      <c r="I5" s="72"/>
      <c r="J5" s="72"/>
      <c r="K5" s="56">
        <f>J5-I5</f>
        <v>0</v>
      </c>
      <c r="L5" s="56">
        <f>F5*C5*G5</f>
        <v>0</v>
      </c>
      <c r="M5" s="91"/>
      <c r="N5" s="92"/>
      <c r="O5" s="56">
        <f>N5-M5</f>
        <v>0</v>
      </c>
    </row>
    <row r="6" spans="1:15" s="50" customFormat="1" ht="15.95" customHeight="1">
      <c r="A6" s="93"/>
      <c r="B6" s="93"/>
      <c r="C6" s="93"/>
      <c r="D6" s="93"/>
      <c r="E6" s="93"/>
      <c r="F6" s="93"/>
      <c r="G6" s="93"/>
      <c r="H6" s="93"/>
      <c r="I6" s="93"/>
      <c r="J6" s="93"/>
      <c r="K6" s="56">
        <f t="shared" ref="K6:K11" si="0">I6-J6</f>
        <v>0</v>
      </c>
      <c r="L6" s="56">
        <f t="shared" ref="L6:L11" si="1">F6*C6*G6</f>
        <v>0</v>
      </c>
      <c r="M6" s="91"/>
      <c r="N6" s="93"/>
      <c r="O6" s="56">
        <f t="shared" ref="O6:O11" si="2">N6-M6</f>
        <v>0</v>
      </c>
    </row>
    <row r="7" spans="1:15" s="50" customFormat="1" ht="15.95" customHeight="1">
      <c r="A7" s="93"/>
      <c r="B7" s="93"/>
      <c r="C7" s="93"/>
      <c r="D7" s="93"/>
      <c r="E7" s="93"/>
      <c r="F7" s="93"/>
      <c r="G7" s="93"/>
      <c r="H7" s="93"/>
      <c r="I7" s="93"/>
      <c r="J7" s="93"/>
      <c r="K7" s="56">
        <f t="shared" si="0"/>
        <v>0</v>
      </c>
      <c r="L7" s="56">
        <f t="shared" si="1"/>
        <v>0</v>
      </c>
      <c r="M7" s="91"/>
      <c r="N7" s="93"/>
      <c r="O7" s="56">
        <f t="shared" si="2"/>
        <v>0</v>
      </c>
    </row>
    <row r="8" spans="1:15" s="50" customFormat="1" ht="15.95" customHeight="1">
      <c r="A8" s="93"/>
      <c r="B8" s="93"/>
      <c r="C8" s="93"/>
      <c r="D8" s="93"/>
      <c r="E8" s="93"/>
      <c r="F8" s="93"/>
      <c r="G8" s="93"/>
      <c r="H8" s="93"/>
      <c r="I8" s="93"/>
      <c r="J8" s="93"/>
      <c r="K8" s="56">
        <f t="shared" si="0"/>
        <v>0</v>
      </c>
      <c r="L8" s="56">
        <f t="shared" si="1"/>
        <v>0</v>
      </c>
      <c r="M8" s="91"/>
      <c r="N8" s="93"/>
      <c r="O8" s="56">
        <f t="shared" si="2"/>
        <v>0</v>
      </c>
    </row>
    <row r="9" spans="1:15" s="50" customFormat="1" ht="15.95" customHeight="1">
      <c r="A9" s="93"/>
      <c r="B9" s="93"/>
      <c r="C9" s="93"/>
      <c r="D9" s="93"/>
      <c r="E9" s="93"/>
      <c r="F9" s="93"/>
      <c r="G9" s="93"/>
      <c r="H9" s="93"/>
      <c r="I9" s="93"/>
      <c r="J9" s="93"/>
      <c r="K9" s="56">
        <f t="shared" si="0"/>
        <v>0</v>
      </c>
      <c r="L9" s="56">
        <f t="shared" si="1"/>
        <v>0</v>
      </c>
      <c r="M9" s="91"/>
      <c r="N9" s="93"/>
      <c r="O9" s="56">
        <f t="shared" si="2"/>
        <v>0</v>
      </c>
    </row>
    <row r="10" spans="1:15" s="50" customFormat="1" ht="15.95" customHeight="1">
      <c r="A10" s="93"/>
      <c r="B10" s="93"/>
      <c r="C10" s="93"/>
      <c r="D10" s="93"/>
      <c r="E10" s="93"/>
      <c r="F10" s="93"/>
      <c r="G10" s="93"/>
      <c r="H10" s="93"/>
      <c r="I10" s="93"/>
      <c r="J10" s="93"/>
      <c r="K10" s="56">
        <f t="shared" si="0"/>
        <v>0</v>
      </c>
      <c r="L10" s="56">
        <f t="shared" si="1"/>
        <v>0</v>
      </c>
      <c r="M10" s="91"/>
      <c r="N10" s="93"/>
      <c r="O10" s="56">
        <f t="shared" si="2"/>
        <v>0</v>
      </c>
    </row>
    <row r="11" spans="1:15" s="50" customFormat="1" ht="15.95" customHeight="1">
      <c r="A11" s="93"/>
      <c r="B11" s="93"/>
      <c r="C11" s="93"/>
      <c r="D11" s="93"/>
      <c r="E11" s="93"/>
      <c r="F11" s="93"/>
      <c r="G11" s="93"/>
      <c r="H11" s="93"/>
      <c r="I11" s="93"/>
      <c r="J11" s="93"/>
      <c r="K11" s="56">
        <f t="shared" si="0"/>
        <v>0</v>
      </c>
      <c r="L11" s="56">
        <f t="shared" si="1"/>
        <v>0</v>
      </c>
      <c r="M11" s="91"/>
      <c r="N11" s="93"/>
      <c r="O11" s="56">
        <f t="shared" si="2"/>
        <v>0</v>
      </c>
    </row>
    <row r="12" spans="1:15" s="50" customFormat="1" ht="15.95" customHeight="1">
      <c r="A12" s="53" t="s">
        <v>198</v>
      </c>
      <c r="B12" s="56" t="s">
        <v>199</v>
      </c>
      <c r="C12" s="56" t="s">
        <v>98</v>
      </c>
      <c r="D12" s="56" t="s">
        <v>98</v>
      </c>
      <c r="E12" s="56">
        <f>SUM(E5:E11)</f>
        <v>0</v>
      </c>
      <c r="F12" s="56">
        <f>SUM(F5:F11)</f>
        <v>0</v>
      </c>
      <c r="G12" s="56" t="s">
        <v>98</v>
      </c>
      <c r="H12" s="56" t="s">
        <v>199</v>
      </c>
      <c r="I12" s="56" t="s">
        <v>98</v>
      </c>
      <c r="J12" s="56" t="s">
        <v>98</v>
      </c>
      <c r="K12" s="56">
        <f>SUM(K5:K11)</f>
        <v>0</v>
      </c>
      <c r="L12" s="56">
        <f>SUM(L5:L11)</f>
        <v>0</v>
      </c>
      <c r="M12" s="56">
        <f>SUM(M5:M11)</f>
        <v>0</v>
      </c>
      <c r="N12" s="56">
        <f>SUM(N5:N11)</f>
        <v>0</v>
      </c>
      <c r="O12" s="56">
        <f>SUM(O5:O11)</f>
        <v>0</v>
      </c>
    </row>
    <row r="13" spans="1:15" s="50" customFormat="1" ht="15.95" customHeight="1"/>
    <row r="14" spans="1:15" s="50" customFormat="1" ht="15.95" customHeight="1"/>
    <row r="15" spans="1:15" s="50" customFormat="1" ht="15.95" customHeight="1"/>
    <row r="16" spans="1:15" s="50" customFormat="1" ht="15.95" customHeight="1"/>
    <row r="17" s="50" customFormat="1" ht="12"/>
    <row r="18" s="50" customFormat="1" ht="12"/>
    <row r="19" s="50" customFormat="1" ht="12"/>
    <row r="20" s="50" customFormat="1" ht="12"/>
  </sheetData>
  <mergeCells count="1">
    <mergeCell ref="A2:O2"/>
  </mergeCells>
  <phoneticPr fontId="1" type="noConversion"/>
  <pageMargins left="0.2" right="0.2" top="1" bottom="1" header="0.5" footer="0.5"/>
  <pageSetup paperSize="9"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P21"/>
  <sheetViews>
    <sheetView workbookViewId="0">
      <selection activeCell="L27" sqref="A27:L27"/>
    </sheetView>
  </sheetViews>
  <sheetFormatPr defaultColWidth="9.875" defaultRowHeight="14.25"/>
  <cols>
    <col min="1" max="1" width="15.875" style="60" customWidth="1"/>
    <col min="2" max="2" width="12.5" style="60" customWidth="1"/>
    <col min="3" max="3" width="13.5" style="60" customWidth="1"/>
    <col min="4" max="4" width="9.25" style="60" customWidth="1"/>
    <col min="5" max="5" width="9" style="60" customWidth="1"/>
    <col min="6" max="6" width="12" style="60" customWidth="1"/>
    <col min="7" max="7" width="9.875" style="60" customWidth="1"/>
    <col min="8" max="8" width="8.25" style="60" customWidth="1"/>
    <col min="9" max="9" width="13.5" style="60" customWidth="1"/>
    <col min="10" max="10" width="14.5" style="60" customWidth="1"/>
    <col min="11" max="11" width="12.875" style="60" customWidth="1"/>
    <col min="12" max="12" width="13.875" style="60" customWidth="1"/>
    <col min="13" max="256" width="9.875" style="60"/>
    <col min="257" max="257" width="15.875" style="60" customWidth="1"/>
    <col min="258" max="258" width="12.5" style="60" customWidth="1"/>
    <col min="259" max="259" width="13.5" style="60" customWidth="1"/>
    <col min="260" max="260" width="9.25" style="60" customWidth="1"/>
    <col min="261" max="261" width="9" style="60" customWidth="1"/>
    <col min="262" max="262" width="12" style="60" customWidth="1"/>
    <col min="263" max="263" width="9.875" style="60" customWidth="1"/>
    <col min="264" max="264" width="8.25" style="60" customWidth="1"/>
    <col min="265" max="265" width="13.5" style="60" customWidth="1"/>
    <col min="266" max="266" width="14.5" style="60" customWidth="1"/>
    <col min="267" max="267" width="12.875" style="60" customWidth="1"/>
    <col min="268" max="268" width="13.875" style="60" customWidth="1"/>
    <col min="269" max="512" width="9.875" style="60"/>
    <col min="513" max="513" width="15.875" style="60" customWidth="1"/>
    <col min="514" max="514" width="12.5" style="60" customWidth="1"/>
    <col min="515" max="515" width="13.5" style="60" customWidth="1"/>
    <col min="516" max="516" width="9.25" style="60" customWidth="1"/>
    <col min="517" max="517" width="9" style="60" customWidth="1"/>
    <col min="518" max="518" width="12" style="60" customWidth="1"/>
    <col min="519" max="519" width="9.875" style="60" customWidth="1"/>
    <col min="520" max="520" width="8.25" style="60" customWidth="1"/>
    <col min="521" max="521" width="13.5" style="60" customWidth="1"/>
    <col min="522" max="522" width="14.5" style="60" customWidth="1"/>
    <col min="523" max="523" width="12.875" style="60" customWidth="1"/>
    <col min="524" max="524" width="13.875" style="60" customWidth="1"/>
    <col min="525" max="768" width="9.875" style="60"/>
    <col min="769" max="769" width="15.875" style="60" customWidth="1"/>
    <col min="770" max="770" width="12.5" style="60" customWidth="1"/>
    <col min="771" max="771" width="13.5" style="60" customWidth="1"/>
    <col min="772" max="772" width="9.25" style="60" customWidth="1"/>
    <col min="773" max="773" width="9" style="60" customWidth="1"/>
    <col min="774" max="774" width="12" style="60" customWidth="1"/>
    <col min="775" max="775" width="9.875" style="60" customWidth="1"/>
    <col min="776" max="776" width="8.25" style="60" customWidth="1"/>
    <col min="777" max="777" width="13.5" style="60" customWidth="1"/>
    <col min="778" max="778" width="14.5" style="60" customWidth="1"/>
    <col min="779" max="779" width="12.875" style="60" customWidth="1"/>
    <col min="780" max="780" width="13.875" style="60" customWidth="1"/>
    <col min="781" max="1024" width="9.875" style="60"/>
    <col min="1025" max="1025" width="15.875" style="60" customWidth="1"/>
    <col min="1026" max="1026" width="12.5" style="60" customWidth="1"/>
    <col min="1027" max="1027" width="13.5" style="60" customWidth="1"/>
    <col min="1028" max="1028" width="9.25" style="60" customWidth="1"/>
    <col min="1029" max="1029" width="9" style="60" customWidth="1"/>
    <col min="1030" max="1030" width="12" style="60" customWidth="1"/>
    <col min="1031" max="1031" width="9.875" style="60" customWidth="1"/>
    <col min="1032" max="1032" width="8.25" style="60" customWidth="1"/>
    <col min="1033" max="1033" width="13.5" style="60" customWidth="1"/>
    <col min="1034" max="1034" width="14.5" style="60" customWidth="1"/>
    <col min="1035" max="1035" width="12.875" style="60" customWidth="1"/>
    <col min="1036" max="1036" width="13.875" style="60" customWidth="1"/>
    <col min="1037" max="1280" width="9.875" style="60"/>
    <col min="1281" max="1281" width="15.875" style="60" customWidth="1"/>
    <col min="1282" max="1282" width="12.5" style="60" customWidth="1"/>
    <col min="1283" max="1283" width="13.5" style="60" customWidth="1"/>
    <col min="1284" max="1284" width="9.25" style="60" customWidth="1"/>
    <col min="1285" max="1285" width="9" style="60" customWidth="1"/>
    <col min="1286" max="1286" width="12" style="60" customWidth="1"/>
    <col min="1287" max="1287" width="9.875" style="60" customWidth="1"/>
    <col min="1288" max="1288" width="8.25" style="60" customWidth="1"/>
    <col min="1289" max="1289" width="13.5" style="60" customWidth="1"/>
    <col min="1290" max="1290" width="14.5" style="60" customWidth="1"/>
    <col min="1291" max="1291" width="12.875" style="60" customWidth="1"/>
    <col min="1292" max="1292" width="13.875" style="60" customWidth="1"/>
    <col min="1293" max="1536" width="9.875" style="60"/>
    <col min="1537" max="1537" width="15.875" style="60" customWidth="1"/>
    <col min="1538" max="1538" width="12.5" style="60" customWidth="1"/>
    <col min="1539" max="1539" width="13.5" style="60" customWidth="1"/>
    <col min="1540" max="1540" width="9.25" style="60" customWidth="1"/>
    <col min="1541" max="1541" width="9" style="60" customWidth="1"/>
    <col min="1542" max="1542" width="12" style="60" customWidth="1"/>
    <col min="1543" max="1543" width="9.875" style="60" customWidth="1"/>
    <col min="1544" max="1544" width="8.25" style="60" customWidth="1"/>
    <col min="1545" max="1545" width="13.5" style="60" customWidth="1"/>
    <col min="1546" max="1546" width="14.5" style="60" customWidth="1"/>
    <col min="1547" max="1547" width="12.875" style="60" customWidth="1"/>
    <col min="1548" max="1548" width="13.875" style="60" customWidth="1"/>
    <col min="1549" max="1792" width="9.875" style="60"/>
    <col min="1793" max="1793" width="15.875" style="60" customWidth="1"/>
    <col min="1794" max="1794" width="12.5" style="60" customWidth="1"/>
    <col min="1795" max="1795" width="13.5" style="60" customWidth="1"/>
    <col min="1796" max="1796" width="9.25" style="60" customWidth="1"/>
    <col min="1797" max="1797" width="9" style="60" customWidth="1"/>
    <col min="1798" max="1798" width="12" style="60" customWidth="1"/>
    <col min="1799" max="1799" width="9.875" style="60" customWidth="1"/>
    <col min="1800" max="1800" width="8.25" style="60" customWidth="1"/>
    <col min="1801" max="1801" width="13.5" style="60" customWidth="1"/>
    <col min="1802" max="1802" width="14.5" style="60" customWidth="1"/>
    <col min="1803" max="1803" width="12.875" style="60" customWidth="1"/>
    <col min="1804" max="1804" width="13.875" style="60" customWidth="1"/>
    <col min="1805" max="2048" width="9.875" style="60"/>
    <col min="2049" max="2049" width="15.875" style="60" customWidth="1"/>
    <col min="2050" max="2050" width="12.5" style="60" customWidth="1"/>
    <col min="2051" max="2051" width="13.5" style="60" customWidth="1"/>
    <col min="2052" max="2052" width="9.25" style="60" customWidth="1"/>
    <col min="2053" max="2053" width="9" style="60" customWidth="1"/>
    <col min="2054" max="2054" width="12" style="60" customWidth="1"/>
    <col min="2055" max="2055" width="9.875" style="60" customWidth="1"/>
    <col min="2056" max="2056" width="8.25" style="60" customWidth="1"/>
    <col min="2057" max="2057" width="13.5" style="60" customWidth="1"/>
    <col min="2058" max="2058" width="14.5" style="60" customWidth="1"/>
    <col min="2059" max="2059" width="12.875" style="60" customWidth="1"/>
    <col min="2060" max="2060" width="13.875" style="60" customWidth="1"/>
    <col min="2061" max="2304" width="9.875" style="60"/>
    <col min="2305" max="2305" width="15.875" style="60" customWidth="1"/>
    <col min="2306" max="2306" width="12.5" style="60" customWidth="1"/>
    <col min="2307" max="2307" width="13.5" style="60" customWidth="1"/>
    <col min="2308" max="2308" width="9.25" style="60" customWidth="1"/>
    <col min="2309" max="2309" width="9" style="60" customWidth="1"/>
    <col min="2310" max="2310" width="12" style="60" customWidth="1"/>
    <col min="2311" max="2311" width="9.875" style="60" customWidth="1"/>
    <col min="2312" max="2312" width="8.25" style="60" customWidth="1"/>
    <col min="2313" max="2313" width="13.5" style="60" customWidth="1"/>
    <col min="2314" max="2314" width="14.5" style="60" customWidth="1"/>
    <col min="2315" max="2315" width="12.875" style="60" customWidth="1"/>
    <col min="2316" max="2316" width="13.875" style="60" customWidth="1"/>
    <col min="2317" max="2560" width="9.875" style="60"/>
    <col min="2561" max="2561" width="15.875" style="60" customWidth="1"/>
    <col min="2562" max="2562" width="12.5" style="60" customWidth="1"/>
    <col min="2563" max="2563" width="13.5" style="60" customWidth="1"/>
    <col min="2564" max="2564" width="9.25" style="60" customWidth="1"/>
    <col min="2565" max="2565" width="9" style="60" customWidth="1"/>
    <col min="2566" max="2566" width="12" style="60" customWidth="1"/>
    <col min="2567" max="2567" width="9.875" style="60" customWidth="1"/>
    <col min="2568" max="2568" width="8.25" style="60" customWidth="1"/>
    <col min="2569" max="2569" width="13.5" style="60" customWidth="1"/>
    <col min="2570" max="2570" width="14.5" style="60" customWidth="1"/>
    <col min="2571" max="2571" width="12.875" style="60" customWidth="1"/>
    <col min="2572" max="2572" width="13.875" style="60" customWidth="1"/>
    <col min="2573" max="2816" width="9.875" style="60"/>
    <col min="2817" max="2817" width="15.875" style="60" customWidth="1"/>
    <col min="2818" max="2818" width="12.5" style="60" customWidth="1"/>
    <col min="2819" max="2819" width="13.5" style="60" customWidth="1"/>
    <col min="2820" max="2820" width="9.25" style="60" customWidth="1"/>
    <col min="2821" max="2821" width="9" style="60" customWidth="1"/>
    <col min="2822" max="2822" width="12" style="60" customWidth="1"/>
    <col min="2823" max="2823" width="9.875" style="60" customWidth="1"/>
    <col min="2824" max="2824" width="8.25" style="60" customWidth="1"/>
    <col min="2825" max="2825" width="13.5" style="60" customWidth="1"/>
    <col min="2826" max="2826" width="14.5" style="60" customWidth="1"/>
    <col min="2827" max="2827" width="12.875" style="60" customWidth="1"/>
    <col min="2828" max="2828" width="13.875" style="60" customWidth="1"/>
    <col min="2829" max="3072" width="9.875" style="60"/>
    <col min="3073" max="3073" width="15.875" style="60" customWidth="1"/>
    <col min="3074" max="3074" width="12.5" style="60" customWidth="1"/>
    <col min="3075" max="3075" width="13.5" style="60" customWidth="1"/>
    <col min="3076" max="3076" width="9.25" style="60" customWidth="1"/>
    <col min="3077" max="3077" width="9" style="60" customWidth="1"/>
    <col min="3078" max="3078" width="12" style="60" customWidth="1"/>
    <col min="3079" max="3079" width="9.875" style="60" customWidth="1"/>
    <col min="3080" max="3080" width="8.25" style="60" customWidth="1"/>
    <col min="3081" max="3081" width="13.5" style="60" customWidth="1"/>
    <col min="3082" max="3082" width="14.5" style="60" customWidth="1"/>
    <col min="3083" max="3083" width="12.875" style="60" customWidth="1"/>
    <col min="3084" max="3084" width="13.875" style="60" customWidth="1"/>
    <col min="3085" max="3328" width="9.875" style="60"/>
    <col min="3329" max="3329" width="15.875" style="60" customWidth="1"/>
    <col min="3330" max="3330" width="12.5" style="60" customWidth="1"/>
    <col min="3331" max="3331" width="13.5" style="60" customWidth="1"/>
    <col min="3332" max="3332" width="9.25" style="60" customWidth="1"/>
    <col min="3333" max="3333" width="9" style="60" customWidth="1"/>
    <col min="3334" max="3334" width="12" style="60" customWidth="1"/>
    <col min="3335" max="3335" width="9.875" style="60" customWidth="1"/>
    <col min="3336" max="3336" width="8.25" style="60" customWidth="1"/>
    <col min="3337" max="3337" width="13.5" style="60" customWidth="1"/>
    <col min="3338" max="3338" width="14.5" style="60" customWidth="1"/>
    <col min="3339" max="3339" width="12.875" style="60" customWidth="1"/>
    <col min="3340" max="3340" width="13.875" style="60" customWidth="1"/>
    <col min="3341" max="3584" width="9.875" style="60"/>
    <col min="3585" max="3585" width="15.875" style="60" customWidth="1"/>
    <col min="3586" max="3586" width="12.5" style="60" customWidth="1"/>
    <col min="3587" max="3587" width="13.5" style="60" customWidth="1"/>
    <col min="3588" max="3588" width="9.25" style="60" customWidth="1"/>
    <col min="3589" max="3589" width="9" style="60" customWidth="1"/>
    <col min="3590" max="3590" width="12" style="60" customWidth="1"/>
    <col min="3591" max="3591" width="9.875" style="60" customWidth="1"/>
    <col min="3592" max="3592" width="8.25" style="60" customWidth="1"/>
    <col min="3593" max="3593" width="13.5" style="60" customWidth="1"/>
    <col min="3594" max="3594" width="14.5" style="60" customWidth="1"/>
    <col min="3595" max="3595" width="12.875" style="60" customWidth="1"/>
    <col min="3596" max="3596" width="13.875" style="60" customWidth="1"/>
    <col min="3597" max="3840" width="9.875" style="60"/>
    <col min="3841" max="3841" width="15.875" style="60" customWidth="1"/>
    <col min="3842" max="3842" width="12.5" style="60" customWidth="1"/>
    <col min="3843" max="3843" width="13.5" style="60" customWidth="1"/>
    <col min="3844" max="3844" width="9.25" style="60" customWidth="1"/>
    <col min="3845" max="3845" width="9" style="60" customWidth="1"/>
    <col min="3846" max="3846" width="12" style="60" customWidth="1"/>
    <col min="3847" max="3847" width="9.875" style="60" customWidth="1"/>
    <col min="3848" max="3848" width="8.25" style="60" customWidth="1"/>
    <col min="3849" max="3849" width="13.5" style="60" customWidth="1"/>
    <col min="3850" max="3850" width="14.5" style="60" customWidth="1"/>
    <col min="3851" max="3851" width="12.875" style="60" customWidth="1"/>
    <col min="3852" max="3852" width="13.875" style="60" customWidth="1"/>
    <col min="3853" max="4096" width="9.875" style="60"/>
    <col min="4097" max="4097" width="15.875" style="60" customWidth="1"/>
    <col min="4098" max="4098" width="12.5" style="60" customWidth="1"/>
    <col min="4099" max="4099" width="13.5" style="60" customWidth="1"/>
    <col min="4100" max="4100" width="9.25" style="60" customWidth="1"/>
    <col min="4101" max="4101" width="9" style="60" customWidth="1"/>
    <col min="4102" max="4102" width="12" style="60" customWidth="1"/>
    <col min="4103" max="4103" width="9.875" style="60" customWidth="1"/>
    <col min="4104" max="4104" width="8.25" style="60" customWidth="1"/>
    <col min="4105" max="4105" width="13.5" style="60" customWidth="1"/>
    <col min="4106" max="4106" width="14.5" style="60" customWidth="1"/>
    <col min="4107" max="4107" width="12.875" style="60" customWidth="1"/>
    <col min="4108" max="4108" width="13.875" style="60" customWidth="1"/>
    <col min="4109" max="4352" width="9.875" style="60"/>
    <col min="4353" max="4353" width="15.875" style="60" customWidth="1"/>
    <col min="4354" max="4354" width="12.5" style="60" customWidth="1"/>
    <col min="4355" max="4355" width="13.5" style="60" customWidth="1"/>
    <col min="4356" max="4356" width="9.25" style="60" customWidth="1"/>
    <col min="4357" max="4357" width="9" style="60" customWidth="1"/>
    <col min="4358" max="4358" width="12" style="60" customWidth="1"/>
    <col min="4359" max="4359" width="9.875" style="60" customWidth="1"/>
    <col min="4360" max="4360" width="8.25" style="60" customWidth="1"/>
    <col min="4361" max="4361" width="13.5" style="60" customWidth="1"/>
    <col min="4362" max="4362" width="14.5" style="60" customWidth="1"/>
    <col min="4363" max="4363" width="12.875" style="60" customWidth="1"/>
    <col min="4364" max="4364" width="13.875" style="60" customWidth="1"/>
    <col min="4365" max="4608" width="9.875" style="60"/>
    <col min="4609" max="4609" width="15.875" style="60" customWidth="1"/>
    <col min="4610" max="4610" width="12.5" style="60" customWidth="1"/>
    <col min="4611" max="4611" width="13.5" style="60" customWidth="1"/>
    <col min="4612" max="4612" width="9.25" style="60" customWidth="1"/>
    <col min="4613" max="4613" width="9" style="60" customWidth="1"/>
    <col min="4614" max="4614" width="12" style="60" customWidth="1"/>
    <col min="4615" max="4615" width="9.875" style="60" customWidth="1"/>
    <col min="4616" max="4616" width="8.25" style="60" customWidth="1"/>
    <col min="4617" max="4617" width="13.5" style="60" customWidth="1"/>
    <col min="4618" max="4618" width="14.5" style="60" customWidth="1"/>
    <col min="4619" max="4619" width="12.875" style="60" customWidth="1"/>
    <col min="4620" max="4620" width="13.875" style="60" customWidth="1"/>
    <col min="4621" max="4864" width="9.875" style="60"/>
    <col min="4865" max="4865" width="15.875" style="60" customWidth="1"/>
    <col min="4866" max="4866" width="12.5" style="60" customWidth="1"/>
    <col min="4867" max="4867" width="13.5" style="60" customWidth="1"/>
    <col min="4868" max="4868" width="9.25" style="60" customWidth="1"/>
    <col min="4869" max="4869" width="9" style="60" customWidth="1"/>
    <col min="4870" max="4870" width="12" style="60" customWidth="1"/>
    <col min="4871" max="4871" width="9.875" style="60" customWidth="1"/>
    <col min="4872" max="4872" width="8.25" style="60" customWidth="1"/>
    <col min="4873" max="4873" width="13.5" style="60" customWidth="1"/>
    <col min="4874" max="4874" width="14.5" style="60" customWidth="1"/>
    <col min="4875" max="4875" width="12.875" style="60" customWidth="1"/>
    <col min="4876" max="4876" width="13.875" style="60" customWidth="1"/>
    <col min="4877" max="5120" width="9.875" style="60"/>
    <col min="5121" max="5121" width="15.875" style="60" customWidth="1"/>
    <col min="5122" max="5122" width="12.5" style="60" customWidth="1"/>
    <col min="5123" max="5123" width="13.5" style="60" customWidth="1"/>
    <col min="5124" max="5124" width="9.25" style="60" customWidth="1"/>
    <col min="5125" max="5125" width="9" style="60" customWidth="1"/>
    <col min="5126" max="5126" width="12" style="60" customWidth="1"/>
    <col min="5127" max="5127" width="9.875" style="60" customWidth="1"/>
    <col min="5128" max="5128" width="8.25" style="60" customWidth="1"/>
    <col min="5129" max="5129" width="13.5" style="60" customWidth="1"/>
    <col min="5130" max="5130" width="14.5" style="60" customWidth="1"/>
    <col min="5131" max="5131" width="12.875" style="60" customWidth="1"/>
    <col min="5132" max="5132" width="13.875" style="60" customWidth="1"/>
    <col min="5133" max="5376" width="9.875" style="60"/>
    <col min="5377" max="5377" width="15.875" style="60" customWidth="1"/>
    <col min="5378" max="5378" width="12.5" style="60" customWidth="1"/>
    <col min="5379" max="5379" width="13.5" style="60" customWidth="1"/>
    <col min="5380" max="5380" width="9.25" style="60" customWidth="1"/>
    <col min="5381" max="5381" width="9" style="60" customWidth="1"/>
    <col min="5382" max="5382" width="12" style="60" customWidth="1"/>
    <col min="5383" max="5383" width="9.875" style="60" customWidth="1"/>
    <col min="5384" max="5384" width="8.25" style="60" customWidth="1"/>
    <col min="5385" max="5385" width="13.5" style="60" customWidth="1"/>
    <col min="5386" max="5386" width="14.5" style="60" customWidth="1"/>
    <col min="5387" max="5387" width="12.875" style="60" customWidth="1"/>
    <col min="5388" max="5388" width="13.875" style="60" customWidth="1"/>
    <col min="5389" max="5632" width="9.875" style="60"/>
    <col min="5633" max="5633" width="15.875" style="60" customWidth="1"/>
    <col min="5634" max="5634" width="12.5" style="60" customWidth="1"/>
    <col min="5635" max="5635" width="13.5" style="60" customWidth="1"/>
    <col min="5636" max="5636" width="9.25" style="60" customWidth="1"/>
    <col min="5637" max="5637" width="9" style="60" customWidth="1"/>
    <col min="5638" max="5638" width="12" style="60" customWidth="1"/>
    <col min="5639" max="5639" width="9.875" style="60" customWidth="1"/>
    <col min="5640" max="5640" width="8.25" style="60" customWidth="1"/>
    <col min="5641" max="5641" width="13.5" style="60" customWidth="1"/>
    <col min="5642" max="5642" width="14.5" style="60" customWidth="1"/>
    <col min="5643" max="5643" width="12.875" style="60" customWidth="1"/>
    <col min="5644" max="5644" width="13.875" style="60" customWidth="1"/>
    <col min="5645" max="5888" width="9.875" style="60"/>
    <col min="5889" max="5889" width="15.875" style="60" customWidth="1"/>
    <col min="5890" max="5890" width="12.5" style="60" customWidth="1"/>
    <col min="5891" max="5891" width="13.5" style="60" customWidth="1"/>
    <col min="5892" max="5892" width="9.25" style="60" customWidth="1"/>
    <col min="5893" max="5893" width="9" style="60" customWidth="1"/>
    <col min="5894" max="5894" width="12" style="60" customWidth="1"/>
    <col min="5895" max="5895" width="9.875" style="60" customWidth="1"/>
    <col min="5896" max="5896" width="8.25" style="60" customWidth="1"/>
    <col min="5897" max="5897" width="13.5" style="60" customWidth="1"/>
    <col min="5898" max="5898" width="14.5" style="60" customWidth="1"/>
    <col min="5899" max="5899" width="12.875" style="60" customWidth="1"/>
    <col min="5900" max="5900" width="13.875" style="60" customWidth="1"/>
    <col min="5901" max="6144" width="9.875" style="60"/>
    <col min="6145" max="6145" width="15.875" style="60" customWidth="1"/>
    <col min="6146" max="6146" width="12.5" style="60" customWidth="1"/>
    <col min="6147" max="6147" width="13.5" style="60" customWidth="1"/>
    <col min="6148" max="6148" width="9.25" style="60" customWidth="1"/>
    <col min="6149" max="6149" width="9" style="60" customWidth="1"/>
    <col min="6150" max="6150" width="12" style="60" customWidth="1"/>
    <col min="6151" max="6151" width="9.875" style="60" customWidth="1"/>
    <col min="6152" max="6152" width="8.25" style="60" customWidth="1"/>
    <col min="6153" max="6153" width="13.5" style="60" customWidth="1"/>
    <col min="6154" max="6154" width="14.5" style="60" customWidth="1"/>
    <col min="6155" max="6155" width="12.875" style="60" customWidth="1"/>
    <col min="6156" max="6156" width="13.875" style="60" customWidth="1"/>
    <col min="6157" max="6400" width="9.875" style="60"/>
    <col min="6401" max="6401" width="15.875" style="60" customWidth="1"/>
    <col min="6402" max="6402" width="12.5" style="60" customWidth="1"/>
    <col min="6403" max="6403" width="13.5" style="60" customWidth="1"/>
    <col min="6404" max="6404" width="9.25" style="60" customWidth="1"/>
    <col min="6405" max="6405" width="9" style="60" customWidth="1"/>
    <col min="6406" max="6406" width="12" style="60" customWidth="1"/>
    <col min="6407" max="6407" width="9.875" style="60" customWidth="1"/>
    <col min="6408" max="6408" width="8.25" style="60" customWidth="1"/>
    <col min="6409" max="6409" width="13.5" style="60" customWidth="1"/>
    <col min="6410" max="6410" width="14.5" style="60" customWidth="1"/>
    <col min="6411" max="6411" width="12.875" style="60" customWidth="1"/>
    <col min="6412" max="6412" width="13.875" style="60" customWidth="1"/>
    <col min="6413" max="6656" width="9.875" style="60"/>
    <col min="6657" max="6657" width="15.875" style="60" customWidth="1"/>
    <col min="6658" max="6658" width="12.5" style="60" customWidth="1"/>
    <col min="6659" max="6659" width="13.5" style="60" customWidth="1"/>
    <col min="6660" max="6660" width="9.25" style="60" customWidth="1"/>
    <col min="6661" max="6661" width="9" style="60" customWidth="1"/>
    <col min="6662" max="6662" width="12" style="60" customWidth="1"/>
    <col min="6663" max="6663" width="9.875" style="60" customWidth="1"/>
    <col min="6664" max="6664" width="8.25" style="60" customWidth="1"/>
    <col min="6665" max="6665" width="13.5" style="60" customWidth="1"/>
    <col min="6666" max="6666" width="14.5" style="60" customWidth="1"/>
    <col min="6667" max="6667" width="12.875" style="60" customWidth="1"/>
    <col min="6668" max="6668" width="13.875" style="60" customWidth="1"/>
    <col min="6669" max="6912" width="9.875" style="60"/>
    <col min="6913" max="6913" width="15.875" style="60" customWidth="1"/>
    <col min="6914" max="6914" width="12.5" style="60" customWidth="1"/>
    <col min="6915" max="6915" width="13.5" style="60" customWidth="1"/>
    <col min="6916" max="6916" width="9.25" style="60" customWidth="1"/>
    <col min="6917" max="6917" width="9" style="60" customWidth="1"/>
    <col min="6918" max="6918" width="12" style="60" customWidth="1"/>
    <col min="6919" max="6919" width="9.875" style="60" customWidth="1"/>
    <col min="6920" max="6920" width="8.25" style="60" customWidth="1"/>
    <col min="6921" max="6921" width="13.5" style="60" customWidth="1"/>
    <col min="6922" max="6922" width="14.5" style="60" customWidth="1"/>
    <col min="6923" max="6923" width="12.875" style="60" customWidth="1"/>
    <col min="6924" max="6924" width="13.875" style="60" customWidth="1"/>
    <col min="6925" max="7168" width="9.875" style="60"/>
    <col min="7169" max="7169" width="15.875" style="60" customWidth="1"/>
    <col min="7170" max="7170" width="12.5" style="60" customWidth="1"/>
    <col min="7171" max="7171" width="13.5" style="60" customWidth="1"/>
    <col min="7172" max="7172" width="9.25" style="60" customWidth="1"/>
    <col min="7173" max="7173" width="9" style="60" customWidth="1"/>
    <col min="7174" max="7174" width="12" style="60" customWidth="1"/>
    <col min="7175" max="7175" width="9.875" style="60" customWidth="1"/>
    <col min="7176" max="7176" width="8.25" style="60" customWidth="1"/>
    <col min="7177" max="7177" width="13.5" style="60" customWidth="1"/>
    <col min="7178" max="7178" width="14.5" style="60" customWidth="1"/>
    <col min="7179" max="7179" width="12.875" style="60" customWidth="1"/>
    <col min="7180" max="7180" width="13.875" style="60" customWidth="1"/>
    <col min="7181" max="7424" width="9.875" style="60"/>
    <col min="7425" max="7425" width="15.875" style="60" customWidth="1"/>
    <col min="7426" max="7426" width="12.5" style="60" customWidth="1"/>
    <col min="7427" max="7427" width="13.5" style="60" customWidth="1"/>
    <col min="7428" max="7428" width="9.25" style="60" customWidth="1"/>
    <col min="7429" max="7429" width="9" style="60" customWidth="1"/>
    <col min="7430" max="7430" width="12" style="60" customWidth="1"/>
    <col min="7431" max="7431" width="9.875" style="60" customWidth="1"/>
    <col min="7432" max="7432" width="8.25" style="60" customWidth="1"/>
    <col min="7433" max="7433" width="13.5" style="60" customWidth="1"/>
    <col min="7434" max="7434" width="14.5" style="60" customWidth="1"/>
    <col min="7435" max="7435" width="12.875" style="60" customWidth="1"/>
    <col min="7436" max="7436" width="13.875" style="60" customWidth="1"/>
    <col min="7437" max="7680" width="9.875" style="60"/>
    <col min="7681" max="7681" width="15.875" style="60" customWidth="1"/>
    <col min="7682" max="7682" width="12.5" style="60" customWidth="1"/>
    <col min="7683" max="7683" width="13.5" style="60" customWidth="1"/>
    <col min="7684" max="7684" width="9.25" style="60" customWidth="1"/>
    <col min="7685" max="7685" width="9" style="60" customWidth="1"/>
    <col min="7686" max="7686" width="12" style="60" customWidth="1"/>
    <col min="7687" max="7687" width="9.875" style="60" customWidth="1"/>
    <col min="7688" max="7688" width="8.25" style="60" customWidth="1"/>
    <col min="7689" max="7689" width="13.5" style="60" customWidth="1"/>
    <col min="7690" max="7690" width="14.5" style="60" customWidth="1"/>
    <col min="7691" max="7691" width="12.875" style="60" customWidth="1"/>
    <col min="7692" max="7692" width="13.875" style="60" customWidth="1"/>
    <col min="7693" max="7936" width="9.875" style="60"/>
    <col min="7937" max="7937" width="15.875" style="60" customWidth="1"/>
    <col min="7938" max="7938" width="12.5" style="60" customWidth="1"/>
    <col min="7939" max="7939" width="13.5" style="60" customWidth="1"/>
    <col min="7940" max="7940" width="9.25" style="60" customWidth="1"/>
    <col min="7941" max="7941" width="9" style="60" customWidth="1"/>
    <col min="7942" max="7942" width="12" style="60" customWidth="1"/>
    <col min="7943" max="7943" width="9.875" style="60" customWidth="1"/>
    <col min="7944" max="7944" width="8.25" style="60" customWidth="1"/>
    <col min="7945" max="7945" width="13.5" style="60" customWidth="1"/>
    <col min="7946" max="7946" width="14.5" style="60" customWidth="1"/>
    <col min="7947" max="7947" width="12.875" style="60" customWidth="1"/>
    <col min="7948" max="7948" width="13.875" style="60" customWidth="1"/>
    <col min="7949" max="8192" width="9.875" style="60"/>
    <col min="8193" max="8193" width="15.875" style="60" customWidth="1"/>
    <col min="8194" max="8194" width="12.5" style="60" customWidth="1"/>
    <col min="8195" max="8195" width="13.5" style="60" customWidth="1"/>
    <col min="8196" max="8196" width="9.25" style="60" customWidth="1"/>
    <col min="8197" max="8197" width="9" style="60" customWidth="1"/>
    <col min="8198" max="8198" width="12" style="60" customWidth="1"/>
    <col min="8199" max="8199" width="9.875" style="60" customWidth="1"/>
    <col min="8200" max="8200" width="8.25" style="60" customWidth="1"/>
    <col min="8201" max="8201" width="13.5" style="60" customWidth="1"/>
    <col min="8202" max="8202" width="14.5" style="60" customWidth="1"/>
    <col min="8203" max="8203" width="12.875" style="60" customWidth="1"/>
    <col min="8204" max="8204" width="13.875" style="60" customWidth="1"/>
    <col min="8205" max="8448" width="9.875" style="60"/>
    <col min="8449" max="8449" width="15.875" style="60" customWidth="1"/>
    <col min="8450" max="8450" width="12.5" style="60" customWidth="1"/>
    <col min="8451" max="8451" width="13.5" style="60" customWidth="1"/>
    <col min="8452" max="8452" width="9.25" style="60" customWidth="1"/>
    <col min="8453" max="8453" width="9" style="60" customWidth="1"/>
    <col min="8454" max="8454" width="12" style="60" customWidth="1"/>
    <col min="8455" max="8455" width="9.875" style="60" customWidth="1"/>
    <col min="8456" max="8456" width="8.25" style="60" customWidth="1"/>
    <col min="8457" max="8457" width="13.5" style="60" customWidth="1"/>
    <col min="8458" max="8458" width="14.5" style="60" customWidth="1"/>
    <col min="8459" max="8459" width="12.875" style="60" customWidth="1"/>
    <col min="8460" max="8460" width="13.875" style="60" customWidth="1"/>
    <col min="8461" max="8704" width="9.875" style="60"/>
    <col min="8705" max="8705" width="15.875" style="60" customWidth="1"/>
    <col min="8706" max="8706" width="12.5" style="60" customWidth="1"/>
    <col min="8707" max="8707" width="13.5" style="60" customWidth="1"/>
    <col min="8708" max="8708" width="9.25" style="60" customWidth="1"/>
    <col min="8709" max="8709" width="9" style="60" customWidth="1"/>
    <col min="8710" max="8710" width="12" style="60" customWidth="1"/>
    <col min="8711" max="8711" width="9.875" style="60" customWidth="1"/>
    <col min="8712" max="8712" width="8.25" style="60" customWidth="1"/>
    <col min="8713" max="8713" width="13.5" style="60" customWidth="1"/>
    <col min="8714" max="8714" width="14.5" style="60" customWidth="1"/>
    <col min="8715" max="8715" width="12.875" style="60" customWidth="1"/>
    <col min="8716" max="8716" width="13.875" style="60" customWidth="1"/>
    <col min="8717" max="8960" width="9.875" style="60"/>
    <col min="8961" max="8961" width="15.875" style="60" customWidth="1"/>
    <col min="8962" max="8962" width="12.5" style="60" customWidth="1"/>
    <col min="8963" max="8963" width="13.5" style="60" customWidth="1"/>
    <col min="8964" max="8964" width="9.25" style="60" customWidth="1"/>
    <col min="8965" max="8965" width="9" style="60" customWidth="1"/>
    <col min="8966" max="8966" width="12" style="60" customWidth="1"/>
    <col min="8967" max="8967" width="9.875" style="60" customWidth="1"/>
    <col min="8968" max="8968" width="8.25" style="60" customWidth="1"/>
    <col min="8969" max="8969" width="13.5" style="60" customWidth="1"/>
    <col min="8970" max="8970" width="14.5" style="60" customWidth="1"/>
    <col min="8971" max="8971" width="12.875" style="60" customWidth="1"/>
    <col min="8972" max="8972" width="13.875" style="60" customWidth="1"/>
    <col min="8973" max="9216" width="9.875" style="60"/>
    <col min="9217" max="9217" width="15.875" style="60" customWidth="1"/>
    <col min="9218" max="9218" width="12.5" style="60" customWidth="1"/>
    <col min="9219" max="9219" width="13.5" style="60" customWidth="1"/>
    <col min="9220" max="9220" width="9.25" style="60" customWidth="1"/>
    <col min="9221" max="9221" width="9" style="60" customWidth="1"/>
    <col min="9222" max="9222" width="12" style="60" customWidth="1"/>
    <col min="9223" max="9223" width="9.875" style="60" customWidth="1"/>
    <col min="9224" max="9224" width="8.25" style="60" customWidth="1"/>
    <col min="9225" max="9225" width="13.5" style="60" customWidth="1"/>
    <col min="9226" max="9226" width="14.5" style="60" customWidth="1"/>
    <col min="9227" max="9227" width="12.875" style="60" customWidth="1"/>
    <col min="9228" max="9228" width="13.875" style="60" customWidth="1"/>
    <col min="9229" max="9472" width="9.875" style="60"/>
    <col min="9473" max="9473" width="15.875" style="60" customWidth="1"/>
    <col min="9474" max="9474" width="12.5" style="60" customWidth="1"/>
    <col min="9475" max="9475" width="13.5" style="60" customWidth="1"/>
    <col min="9476" max="9476" width="9.25" style="60" customWidth="1"/>
    <col min="9477" max="9477" width="9" style="60" customWidth="1"/>
    <col min="9478" max="9478" width="12" style="60" customWidth="1"/>
    <col min="9479" max="9479" width="9.875" style="60" customWidth="1"/>
    <col min="9480" max="9480" width="8.25" style="60" customWidth="1"/>
    <col min="9481" max="9481" width="13.5" style="60" customWidth="1"/>
    <col min="9482" max="9482" width="14.5" style="60" customWidth="1"/>
    <col min="9483" max="9483" width="12.875" style="60" customWidth="1"/>
    <col min="9484" max="9484" width="13.875" style="60" customWidth="1"/>
    <col min="9485" max="9728" width="9.875" style="60"/>
    <col min="9729" max="9729" width="15.875" style="60" customWidth="1"/>
    <col min="9730" max="9730" width="12.5" style="60" customWidth="1"/>
    <col min="9731" max="9731" width="13.5" style="60" customWidth="1"/>
    <col min="9732" max="9732" width="9.25" style="60" customWidth="1"/>
    <col min="9733" max="9733" width="9" style="60" customWidth="1"/>
    <col min="9734" max="9734" width="12" style="60" customWidth="1"/>
    <col min="9735" max="9735" width="9.875" style="60" customWidth="1"/>
    <col min="9736" max="9736" width="8.25" style="60" customWidth="1"/>
    <col min="9737" max="9737" width="13.5" style="60" customWidth="1"/>
    <col min="9738" max="9738" width="14.5" style="60" customWidth="1"/>
    <col min="9739" max="9739" width="12.875" style="60" customWidth="1"/>
    <col min="9740" max="9740" width="13.875" style="60" customWidth="1"/>
    <col min="9741" max="9984" width="9.875" style="60"/>
    <col min="9985" max="9985" width="15.875" style="60" customWidth="1"/>
    <col min="9986" max="9986" width="12.5" style="60" customWidth="1"/>
    <col min="9987" max="9987" width="13.5" style="60" customWidth="1"/>
    <col min="9988" max="9988" width="9.25" style="60" customWidth="1"/>
    <col min="9989" max="9989" width="9" style="60" customWidth="1"/>
    <col min="9990" max="9990" width="12" style="60" customWidth="1"/>
    <col min="9991" max="9991" width="9.875" style="60" customWidth="1"/>
    <col min="9992" max="9992" width="8.25" style="60" customWidth="1"/>
    <col min="9993" max="9993" width="13.5" style="60" customWidth="1"/>
    <col min="9994" max="9994" width="14.5" style="60" customWidth="1"/>
    <col min="9995" max="9995" width="12.875" style="60" customWidth="1"/>
    <col min="9996" max="9996" width="13.875" style="60" customWidth="1"/>
    <col min="9997" max="10240" width="9.875" style="60"/>
    <col min="10241" max="10241" width="15.875" style="60" customWidth="1"/>
    <col min="10242" max="10242" width="12.5" style="60" customWidth="1"/>
    <col min="10243" max="10243" width="13.5" style="60" customWidth="1"/>
    <col min="10244" max="10244" width="9.25" style="60" customWidth="1"/>
    <col min="10245" max="10245" width="9" style="60" customWidth="1"/>
    <col min="10246" max="10246" width="12" style="60" customWidth="1"/>
    <col min="10247" max="10247" width="9.875" style="60" customWidth="1"/>
    <col min="10248" max="10248" width="8.25" style="60" customWidth="1"/>
    <col min="10249" max="10249" width="13.5" style="60" customWidth="1"/>
    <col min="10250" max="10250" width="14.5" style="60" customWidth="1"/>
    <col min="10251" max="10251" width="12.875" style="60" customWidth="1"/>
    <col min="10252" max="10252" width="13.875" style="60" customWidth="1"/>
    <col min="10253" max="10496" width="9.875" style="60"/>
    <col min="10497" max="10497" width="15.875" style="60" customWidth="1"/>
    <col min="10498" max="10498" width="12.5" style="60" customWidth="1"/>
    <col min="10499" max="10499" width="13.5" style="60" customWidth="1"/>
    <col min="10500" max="10500" width="9.25" style="60" customWidth="1"/>
    <col min="10501" max="10501" width="9" style="60" customWidth="1"/>
    <col min="10502" max="10502" width="12" style="60" customWidth="1"/>
    <col min="10503" max="10503" width="9.875" style="60" customWidth="1"/>
    <col min="10504" max="10504" width="8.25" style="60" customWidth="1"/>
    <col min="10505" max="10505" width="13.5" style="60" customWidth="1"/>
    <col min="10506" max="10506" width="14.5" style="60" customWidth="1"/>
    <col min="10507" max="10507" width="12.875" style="60" customWidth="1"/>
    <col min="10508" max="10508" width="13.875" style="60" customWidth="1"/>
    <col min="10509" max="10752" width="9.875" style="60"/>
    <col min="10753" max="10753" width="15.875" style="60" customWidth="1"/>
    <col min="10754" max="10754" width="12.5" style="60" customWidth="1"/>
    <col min="10755" max="10755" width="13.5" style="60" customWidth="1"/>
    <col min="10756" max="10756" width="9.25" style="60" customWidth="1"/>
    <col min="10757" max="10757" width="9" style="60" customWidth="1"/>
    <col min="10758" max="10758" width="12" style="60" customWidth="1"/>
    <col min="10759" max="10759" width="9.875" style="60" customWidth="1"/>
    <col min="10760" max="10760" width="8.25" style="60" customWidth="1"/>
    <col min="10761" max="10761" width="13.5" style="60" customWidth="1"/>
    <col min="10762" max="10762" width="14.5" style="60" customWidth="1"/>
    <col min="10763" max="10763" width="12.875" style="60" customWidth="1"/>
    <col min="10764" max="10764" width="13.875" style="60" customWidth="1"/>
    <col min="10765" max="11008" width="9.875" style="60"/>
    <col min="11009" max="11009" width="15.875" style="60" customWidth="1"/>
    <col min="11010" max="11010" width="12.5" style="60" customWidth="1"/>
    <col min="11011" max="11011" width="13.5" style="60" customWidth="1"/>
    <col min="11012" max="11012" width="9.25" style="60" customWidth="1"/>
    <col min="11013" max="11013" width="9" style="60" customWidth="1"/>
    <col min="11014" max="11014" width="12" style="60" customWidth="1"/>
    <col min="11015" max="11015" width="9.875" style="60" customWidth="1"/>
    <col min="11016" max="11016" width="8.25" style="60" customWidth="1"/>
    <col min="11017" max="11017" width="13.5" style="60" customWidth="1"/>
    <col min="11018" max="11018" width="14.5" style="60" customWidth="1"/>
    <col min="11019" max="11019" width="12.875" style="60" customWidth="1"/>
    <col min="11020" max="11020" width="13.875" style="60" customWidth="1"/>
    <col min="11021" max="11264" width="9.875" style="60"/>
    <col min="11265" max="11265" width="15.875" style="60" customWidth="1"/>
    <col min="11266" max="11266" width="12.5" style="60" customWidth="1"/>
    <col min="11267" max="11267" width="13.5" style="60" customWidth="1"/>
    <col min="11268" max="11268" width="9.25" style="60" customWidth="1"/>
    <col min="11269" max="11269" width="9" style="60" customWidth="1"/>
    <col min="11270" max="11270" width="12" style="60" customWidth="1"/>
    <col min="11271" max="11271" width="9.875" style="60" customWidth="1"/>
    <col min="11272" max="11272" width="8.25" style="60" customWidth="1"/>
    <col min="11273" max="11273" width="13.5" style="60" customWidth="1"/>
    <col min="11274" max="11274" width="14.5" style="60" customWidth="1"/>
    <col min="11275" max="11275" width="12.875" style="60" customWidth="1"/>
    <col min="11276" max="11276" width="13.875" style="60" customWidth="1"/>
    <col min="11277" max="11520" width="9.875" style="60"/>
    <col min="11521" max="11521" width="15.875" style="60" customWidth="1"/>
    <col min="11522" max="11522" width="12.5" style="60" customWidth="1"/>
    <col min="11523" max="11523" width="13.5" style="60" customWidth="1"/>
    <col min="11524" max="11524" width="9.25" style="60" customWidth="1"/>
    <col min="11525" max="11525" width="9" style="60" customWidth="1"/>
    <col min="11526" max="11526" width="12" style="60" customWidth="1"/>
    <col min="11527" max="11527" width="9.875" style="60" customWidth="1"/>
    <col min="11528" max="11528" width="8.25" style="60" customWidth="1"/>
    <col min="11529" max="11529" width="13.5" style="60" customWidth="1"/>
    <col min="11530" max="11530" width="14.5" style="60" customWidth="1"/>
    <col min="11531" max="11531" width="12.875" style="60" customWidth="1"/>
    <col min="11532" max="11532" width="13.875" style="60" customWidth="1"/>
    <col min="11533" max="11776" width="9.875" style="60"/>
    <col min="11777" max="11777" width="15.875" style="60" customWidth="1"/>
    <col min="11778" max="11778" width="12.5" style="60" customWidth="1"/>
    <col min="11779" max="11779" width="13.5" style="60" customWidth="1"/>
    <col min="11780" max="11780" width="9.25" style="60" customWidth="1"/>
    <col min="11781" max="11781" width="9" style="60" customWidth="1"/>
    <col min="11782" max="11782" width="12" style="60" customWidth="1"/>
    <col min="11783" max="11783" width="9.875" style="60" customWidth="1"/>
    <col min="11784" max="11784" width="8.25" style="60" customWidth="1"/>
    <col min="11785" max="11785" width="13.5" style="60" customWidth="1"/>
    <col min="11786" max="11786" width="14.5" style="60" customWidth="1"/>
    <col min="11787" max="11787" width="12.875" style="60" customWidth="1"/>
    <col min="11788" max="11788" width="13.875" style="60" customWidth="1"/>
    <col min="11789" max="12032" width="9.875" style="60"/>
    <col min="12033" max="12033" width="15.875" style="60" customWidth="1"/>
    <col min="12034" max="12034" width="12.5" style="60" customWidth="1"/>
    <col min="12035" max="12035" width="13.5" style="60" customWidth="1"/>
    <col min="12036" max="12036" width="9.25" style="60" customWidth="1"/>
    <col min="12037" max="12037" width="9" style="60" customWidth="1"/>
    <col min="12038" max="12038" width="12" style="60" customWidth="1"/>
    <col min="12039" max="12039" width="9.875" style="60" customWidth="1"/>
    <col min="12040" max="12040" width="8.25" style="60" customWidth="1"/>
    <col min="12041" max="12041" width="13.5" style="60" customWidth="1"/>
    <col min="12042" max="12042" width="14.5" style="60" customWidth="1"/>
    <col min="12043" max="12043" width="12.875" style="60" customWidth="1"/>
    <col min="12044" max="12044" width="13.875" style="60" customWidth="1"/>
    <col min="12045" max="12288" width="9.875" style="60"/>
    <col min="12289" max="12289" width="15.875" style="60" customWidth="1"/>
    <col min="12290" max="12290" width="12.5" style="60" customWidth="1"/>
    <col min="12291" max="12291" width="13.5" style="60" customWidth="1"/>
    <col min="12292" max="12292" width="9.25" style="60" customWidth="1"/>
    <col min="12293" max="12293" width="9" style="60" customWidth="1"/>
    <col min="12294" max="12294" width="12" style="60" customWidth="1"/>
    <col min="12295" max="12295" width="9.875" style="60" customWidth="1"/>
    <col min="12296" max="12296" width="8.25" style="60" customWidth="1"/>
    <col min="12297" max="12297" width="13.5" style="60" customWidth="1"/>
    <col min="12298" max="12298" width="14.5" style="60" customWidth="1"/>
    <col min="12299" max="12299" width="12.875" style="60" customWidth="1"/>
    <col min="12300" max="12300" width="13.875" style="60" customWidth="1"/>
    <col min="12301" max="12544" width="9.875" style="60"/>
    <col min="12545" max="12545" width="15.875" style="60" customWidth="1"/>
    <col min="12546" max="12546" width="12.5" style="60" customWidth="1"/>
    <col min="12547" max="12547" width="13.5" style="60" customWidth="1"/>
    <col min="12548" max="12548" width="9.25" style="60" customWidth="1"/>
    <col min="12549" max="12549" width="9" style="60" customWidth="1"/>
    <col min="12550" max="12550" width="12" style="60" customWidth="1"/>
    <col min="12551" max="12551" width="9.875" style="60" customWidth="1"/>
    <col min="12552" max="12552" width="8.25" style="60" customWidth="1"/>
    <col min="12553" max="12553" width="13.5" style="60" customWidth="1"/>
    <col min="12554" max="12554" width="14.5" style="60" customWidth="1"/>
    <col min="12555" max="12555" width="12.875" style="60" customWidth="1"/>
    <col min="12556" max="12556" width="13.875" style="60" customWidth="1"/>
    <col min="12557" max="12800" width="9.875" style="60"/>
    <col min="12801" max="12801" width="15.875" style="60" customWidth="1"/>
    <col min="12802" max="12802" width="12.5" style="60" customWidth="1"/>
    <col min="12803" max="12803" width="13.5" style="60" customWidth="1"/>
    <col min="12804" max="12804" width="9.25" style="60" customWidth="1"/>
    <col min="12805" max="12805" width="9" style="60" customWidth="1"/>
    <col min="12806" max="12806" width="12" style="60" customWidth="1"/>
    <col min="12807" max="12807" width="9.875" style="60" customWidth="1"/>
    <col min="12808" max="12808" width="8.25" style="60" customWidth="1"/>
    <col min="12809" max="12809" width="13.5" style="60" customWidth="1"/>
    <col min="12810" max="12810" width="14.5" style="60" customWidth="1"/>
    <col min="12811" max="12811" width="12.875" style="60" customWidth="1"/>
    <col min="12812" max="12812" width="13.875" style="60" customWidth="1"/>
    <col min="12813" max="13056" width="9.875" style="60"/>
    <col min="13057" max="13057" width="15.875" style="60" customWidth="1"/>
    <col min="13058" max="13058" width="12.5" style="60" customWidth="1"/>
    <col min="13059" max="13059" width="13.5" style="60" customWidth="1"/>
    <col min="13060" max="13060" width="9.25" style="60" customWidth="1"/>
    <col min="13061" max="13061" width="9" style="60" customWidth="1"/>
    <col min="13062" max="13062" width="12" style="60" customWidth="1"/>
    <col min="13063" max="13063" width="9.875" style="60" customWidth="1"/>
    <col min="13064" max="13064" width="8.25" style="60" customWidth="1"/>
    <col min="13065" max="13065" width="13.5" style="60" customWidth="1"/>
    <col min="13066" max="13066" width="14.5" style="60" customWidth="1"/>
    <col min="13067" max="13067" width="12.875" style="60" customWidth="1"/>
    <col min="13068" max="13068" width="13.875" style="60" customWidth="1"/>
    <col min="13069" max="13312" width="9.875" style="60"/>
    <col min="13313" max="13313" width="15.875" style="60" customWidth="1"/>
    <col min="13314" max="13314" width="12.5" style="60" customWidth="1"/>
    <col min="13315" max="13315" width="13.5" style="60" customWidth="1"/>
    <col min="13316" max="13316" width="9.25" style="60" customWidth="1"/>
    <col min="13317" max="13317" width="9" style="60" customWidth="1"/>
    <col min="13318" max="13318" width="12" style="60" customWidth="1"/>
    <col min="13319" max="13319" width="9.875" style="60" customWidth="1"/>
    <col min="13320" max="13320" width="8.25" style="60" customWidth="1"/>
    <col min="13321" max="13321" width="13.5" style="60" customWidth="1"/>
    <col min="13322" max="13322" width="14.5" style="60" customWidth="1"/>
    <col min="13323" max="13323" width="12.875" style="60" customWidth="1"/>
    <col min="13324" max="13324" width="13.875" style="60" customWidth="1"/>
    <col min="13325" max="13568" width="9.875" style="60"/>
    <col min="13569" max="13569" width="15.875" style="60" customWidth="1"/>
    <col min="13570" max="13570" width="12.5" style="60" customWidth="1"/>
    <col min="13571" max="13571" width="13.5" style="60" customWidth="1"/>
    <col min="13572" max="13572" width="9.25" style="60" customWidth="1"/>
    <col min="13573" max="13573" width="9" style="60" customWidth="1"/>
    <col min="13574" max="13574" width="12" style="60" customWidth="1"/>
    <col min="13575" max="13575" width="9.875" style="60" customWidth="1"/>
    <col min="13576" max="13576" width="8.25" style="60" customWidth="1"/>
    <col min="13577" max="13577" width="13.5" style="60" customWidth="1"/>
    <col min="13578" max="13578" width="14.5" style="60" customWidth="1"/>
    <col min="13579" max="13579" width="12.875" style="60" customWidth="1"/>
    <col min="13580" max="13580" width="13.875" style="60" customWidth="1"/>
    <col min="13581" max="13824" width="9.875" style="60"/>
    <col min="13825" max="13825" width="15.875" style="60" customWidth="1"/>
    <col min="13826" max="13826" width="12.5" style="60" customWidth="1"/>
    <col min="13827" max="13827" width="13.5" style="60" customWidth="1"/>
    <col min="13828" max="13828" width="9.25" style="60" customWidth="1"/>
    <col min="13829" max="13829" width="9" style="60" customWidth="1"/>
    <col min="13830" max="13830" width="12" style="60" customWidth="1"/>
    <col min="13831" max="13831" width="9.875" style="60" customWidth="1"/>
    <col min="13832" max="13832" width="8.25" style="60" customWidth="1"/>
    <col min="13833" max="13833" width="13.5" style="60" customWidth="1"/>
    <col min="13834" max="13834" width="14.5" style="60" customWidth="1"/>
    <col min="13835" max="13835" width="12.875" style="60" customWidth="1"/>
    <col min="13836" max="13836" width="13.875" style="60" customWidth="1"/>
    <col min="13837" max="14080" width="9.875" style="60"/>
    <col min="14081" max="14081" width="15.875" style="60" customWidth="1"/>
    <col min="14082" max="14082" width="12.5" style="60" customWidth="1"/>
    <col min="14083" max="14083" width="13.5" style="60" customWidth="1"/>
    <col min="14084" max="14084" width="9.25" style="60" customWidth="1"/>
    <col min="14085" max="14085" width="9" style="60" customWidth="1"/>
    <col min="14086" max="14086" width="12" style="60" customWidth="1"/>
    <col min="14087" max="14087" width="9.875" style="60" customWidth="1"/>
    <col min="14088" max="14088" width="8.25" style="60" customWidth="1"/>
    <col min="14089" max="14089" width="13.5" style="60" customWidth="1"/>
    <col min="14090" max="14090" width="14.5" style="60" customWidth="1"/>
    <col min="14091" max="14091" width="12.875" style="60" customWidth="1"/>
    <col min="14092" max="14092" width="13.875" style="60" customWidth="1"/>
    <col min="14093" max="14336" width="9.875" style="60"/>
    <col min="14337" max="14337" width="15.875" style="60" customWidth="1"/>
    <col min="14338" max="14338" width="12.5" style="60" customWidth="1"/>
    <col min="14339" max="14339" width="13.5" style="60" customWidth="1"/>
    <col min="14340" max="14340" width="9.25" style="60" customWidth="1"/>
    <col min="14341" max="14341" width="9" style="60" customWidth="1"/>
    <col min="14342" max="14342" width="12" style="60" customWidth="1"/>
    <col min="14343" max="14343" width="9.875" style="60" customWidth="1"/>
    <col min="14344" max="14344" width="8.25" style="60" customWidth="1"/>
    <col min="14345" max="14345" width="13.5" style="60" customWidth="1"/>
    <col min="14346" max="14346" width="14.5" style="60" customWidth="1"/>
    <col min="14347" max="14347" width="12.875" style="60" customWidth="1"/>
    <col min="14348" max="14348" width="13.875" style="60" customWidth="1"/>
    <col min="14349" max="14592" width="9.875" style="60"/>
    <col min="14593" max="14593" width="15.875" style="60" customWidth="1"/>
    <col min="14594" max="14594" width="12.5" style="60" customWidth="1"/>
    <col min="14595" max="14595" width="13.5" style="60" customWidth="1"/>
    <col min="14596" max="14596" width="9.25" style="60" customWidth="1"/>
    <col min="14597" max="14597" width="9" style="60" customWidth="1"/>
    <col min="14598" max="14598" width="12" style="60" customWidth="1"/>
    <col min="14599" max="14599" width="9.875" style="60" customWidth="1"/>
    <col min="14600" max="14600" width="8.25" style="60" customWidth="1"/>
    <col min="14601" max="14601" width="13.5" style="60" customWidth="1"/>
    <col min="14602" max="14602" width="14.5" style="60" customWidth="1"/>
    <col min="14603" max="14603" width="12.875" style="60" customWidth="1"/>
    <col min="14604" max="14604" width="13.875" style="60" customWidth="1"/>
    <col min="14605" max="14848" width="9.875" style="60"/>
    <col min="14849" max="14849" width="15.875" style="60" customWidth="1"/>
    <col min="14850" max="14850" width="12.5" style="60" customWidth="1"/>
    <col min="14851" max="14851" width="13.5" style="60" customWidth="1"/>
    <col min="14852" max="14852" width="9.25" style="60" customWidth="1"/>
    <col min="14853" max="14853" width="9" style="60" customWidth="1"/>
    <col min="14854" max="14854" width="12" style="60" customWidth="1"/>
    <col min="14855" max="14855" width="9.875" style="60" customWidth="1"/>
    <col min="14856" max="14856" width="8.25" style="60" customWidth="1"/>
    <col min="14857" max="14857" width="13.5" style="60" customWidth="1"/>
    <col min="14858" max="14858" width="14.5" style="60" customWidth="1"/>
    <col min="14859" max="14859" width="12.875" style="60" customWidth="1"/>
    <col min="14860" max="14860" width="13.875" style="60" customWidth="1"/>
    <col min="14861" max="15104" width="9.875" style="60"/>
    <col min="15105" max="15105" width="15.875" style="60" customWidth="1"/>
    <col min="15106" max="15106" width="12.5" style="60" customWidth="1"/>
    <col min="15107" max="15107" width="13.5" style="60" customWidth="1"/>
    <col min="15108" max="15108" width="9.25" style="60" customWidth="1"/>
    <col min="15109" max="15109" width="9" style="60" customWidth="1"/>
    <col min="15110" max="15110" width="12" style="60" customWidth="1"/>
    <col min="15111" max="15111" width="9.875" style="60" customWidth="1"/>
    <col min="15112" max="15112" width="8.25" style="60" customWidth="1"/>
    <col min="15113" max="15113" width="13.5" style="60" customWidth="1"/>
    <col min="15114" max="15114" width="14.5" style="60" customWidth="1"/>
    <col min="15115" max="15115" width="12.875" style="60" customWidth="1"/>
    <col min="15116" max="15116" width="13.875" style="60" customWidth="1"/>
    <col min="15117" max="15360" width="9.875" style="60"/>
    <col min="15361" max="15361" width="15.875" style="60" customWidth="1"/>
    <col min="15362" max="15362" width="12.5" style="60" customWidth="1"/>
    <col min="15363" max="15363" width="13.5" style="60" customWidth="1"/>
    <col min="15364" max="15364" width="9.25" style="60" customWidth="1"/>
    <col min="15365" max="15365" width="9" style="60" customWidth="1"/>
    <col min="15366" max="15366" width="12" style="60" customWidth="1"/>
    <col min="15367" max="15367" width="9.875" style="60" customWidth="1"/>
    <col min="15368" max="15368" width="8.25" style="60" customWidth="1"/>
    <col min="15369" max="15369" width="13.5" style="60" customWidth="1"/>
    <col min="15370" max="15370" width="14.5" style="60" customWidth="1"/>
    <col min="15371" max="15371" width="12.875" style="60" customWidth="1"/>
    <col min="15372" max="15372" width="13.875" style="60" customWidth="1"/>
    <col min="15373" max="15616" width="9.875" style="60"/>
    <col min="15617" max="15617" width="15.875" style="60" customWidth="1"/>
    <col min="15618" max="15618" width="12.5" style="60" customWidth="1"/>
    <col min="15619" max="15619" width="13.5" style="60" customWidth="1"/>
    <col min="15620" max="15620" width="9.25" style="60" customWidth="1"/>
    <col min="15621" max="15621" width="9" style="60" customWidth="1"/>
    <col min="15622" max="15622" width="12" style="60" customWidth="1"/>
    <col min="15623" max="15623" width="9.875" style="60" customWidth="1"/>
    <col min="15624" max="15624" width="8.25" style="60" customWidth="1"/>
    <col min="15625" max="15625" width="13.5" style="60" customWidth="1"/>
    <col min="15626" max="15626" width="14.5" style="60" customWidth="1"/>
    <col min="15627" max="15627" width="12.875" style="60" customWidth="1"/>
    <col min="15628" max="15628" width="13.875" style="60" customWidth="1"/>
    <col min="15629" max="15872" width="9.875" style="60"/>
    <col min="15873" max="15873" width="15.875" style="60" customWidth="1"/>
    <col min="15874" max="15874" width="12.5" style="60" customWidth="1"/>
    <col min="15875" max="15875" width="13.5" style="60" customWidth="1"/>
    <col min="15876" max="15876" width="9.25" style="60" customWidth="1"/>
    <col min="15877" max="15877" width="9" style="60" customWidth="1"/>
    <col min="15878" max="15878" width="12" style="60" customWidth="1"/>
    <col min="15879" max="15879" width="9.875" style="60" customWidth="1"/>
    <col min="15880" max="15880" width="8.25" style="60" customWidth="1"/>
    <col min="15881" max="15881" width="13.5" style="60" customWidth="1"/>
    <col min="15882" max="15882" width="14.5" style="60" customWidth="1"/>
    <col min="15883" max="15883" width="12.875" style="60" customWidth="1"/>
    <col min="15884" max="15884" width="13.875" style="60" customWidth="1"/>
    <col min="15885" max="16128" width="9.875" style="60"/>
    <col min="16129" max="16129" width="15.875" style="60" customWidth="1"/>
    <col min="16130" max="16130" width="12.5" style="60" customWidth="1"/>
    <col min="16131" max="16131" width="13.5" style="60" customWidth="1"/>
    <col min="16132" max="16132" width="9.25" style="60" customWidth="1"/>
    <col min="16133" max="16133" width="9" style="60" customWidth="1"/>
    <col min="16134" max="16134" width="12" style="60" customWidth="1"/>
    <col min="16135" max="16135" width="9.875" style="60" customWidth="1"/>
    <col min="16136" max="16136" width="8.25" style="60" customWidth="1"/>
    <col min="16137" max="16137" width="13.5" style="60" customWidth="1"/>
    <col min="16138" max="16138" width="14.5" style="60" customWidth="1"/>
    <col min="16139" max="16139" width="12.875" style="60" customWidth="1"/>
    <col min="16140" max="16140" width="13.875" style="60" customWidth="1"/>
    <col min="16141" max="16384" width="9.875" style="60"/>
  </cols>
  <sheetData>
    <row r="1" spans="1:16" s="45" customFormat="1" ht="22.5" customHeight="1"/>
    <row r="2" spans="1:16" s="45" customFormat="1" ht="18.75">
      <c r="A2" s="211" t="s">
        <v>200</v>
      </c>
      <c r="B2" s="211"/>
      <c r="C2" s="211"/>
      <c r="D2" s="211"/>
      <c r="E2" s="211"/>
      <c r="F2" s="211"/>
      <c r="G2" s="211"/>
      <c r="H2" s="211"/>
      <c r="I2" s="211"/>
      <c r="J2" s="211"/>
      <c r="K2" s="211"/>
      <c r="L2" s="46"/>
      <c r="M2" s="47"/>
      <c r="N2" s="47"/>
      <c r="O2" s="47"/>
      <c r="P2" s="47"/>
    </row>
    <row r="3" spans="1:16" s="45" customFormat="1" ht="9.75" customHeight="1">
      <c r="A3" s="48"/>
      <c r="B3" s="48"/>
      <c r="C3" s="48"/>
      <c r="D3" s="48"/>
      <c r="E3" s="48"/>
      <c r="F3" s="48"/>
      <c r="G3" s="48"/>
      <c r="H3" s="48"/>
      <c r="I3" s="48"/>
      <c r="J3" s="48"/>
      <c r="K3" s="48"/>
      <c r="L3" s="46"/>
      <c r="M3" s="47"/>
      <c r="N3" s="47"/>
      <c r="O3" s="47"/>
      <c r="P3" s="47"/>
    </row>
    <row r="4" spans="1:16" ht="18" customHeight="1">
      <c r="A4" s="248" t="s">
        <v>201</v>
      </c>
      <c r="B4" s="249" t="s">
        <v>202</v>
      </c>
      <c r="C4" s="249" t="s">
        <v>203</v>
      </c>
      <c r="D4" s="248" t="s">
        <v>204</v>
      </c>
      <c r="E4" s="248"/>
      <c r="F4" s="248" t="s">
        <v>205</v>
      </c>
      <c r="G4" s="248"/>
      <c r="H4" s="248"/>
      <c r="I4" s="248"/>
      <c r="J4" s="248" t="s">
        <v>206</v>
      </c>
      <c r="K4" s="248" t="s">
        <v>207</v>
      </c>
    </row>
    <row r="5" spans="1:16" ht="18" customHeight="1">
      <c r="A5" s="248"/>
      <c r="B5" s="250"/>
      <c r="C5" s="250"/>
      <c r="D5" s="94" t="s">
        <v>208</v>
      </c>
      <c r="E5" s="94" t="s">
        <v>209</v>
      </c>
      <c r="F5" s="94" t="s">
        <v>13</v>
      </c>
      <c r="G5" s="94" t="s">
        <v>210</v>
      </c>
      <c r="H5" s="94" t="s">
        <v>211</v>
      </c>
      <c r="I5" s="94" t="s">
        <v>212</v>
      </c>
      <c r="J5" s="248"/>
      <c r="K5" s="248"/>
    </row>
    <row r="6" spans="1:16">
      <c r="A6" s="95"/>
      <c r="B6" s="96"/>
      <c r="C6" s="97"/>
      <c r="D6" s="95"/>
      <c r="E6" s="97"/>
      <c r="F6" s="98"/>
      <c r="G6" s="95"/>
      <c r="H6" s="95"/>
      <c r="I6" s="97"/>
      <c r="J6" s="99"/>
      <c r="K6" s="95"/>
    </row>
    <row r="7" spans="1:16">
      <c r="A7" s="95"/>
      <c r="B7" s="96"/>
      <c r="C7" s="97"/>
      <c r="D7" s="95"/>
      <c r="E7" s="97"/>
      <c r="F7" s="98"/>
      <c r="G7" s="95"/>
      <c r="H7" s="95"/>
      <c r="I7" s="97"/>
      <c r="J7" s="99"/>
      <c r="K7" s="95"/>
    </row>
    <row r="8" spans="1:16">
      <c r="A8" s="95"/>
      <c r="B8" s="96"/>
      <c r="C8" s="97"/>
      <c r="D8" s="95"/>
      <c r="E8" s="97"/>
      <c r="F8" s="98"/>
      <c r="G8" s="95"/>
      <c r="H8" s="95"/>
      <c r="I8" s="97"/>
      <c r="J8" s="99"/>
      <c r="K8" s="95"/>
    </row>
    <row r="9" spans="1:16">
      <c r="A9" s="95"/>
      <c r="B9" s="96"/>
      <c r="C9" s="97"/>
      <c r="D9" s="95"/>
      <c r="E9" s="97"/>
      <c r="F9" s="98"/>
      <c r="G9" s="95"/>
      <c r="H9" s="95"/>
      <c r="I9" s="97"/>
      <c r="J9" s="99"/>
      <c r="K9" s="95"/>
    </row>
    <row r="10" spans="1:16">
      <c r="A10" s="95"/>
      <c r="B10" s="96"/>
      <c r="C10" s="97"/>
      <c r="D10" s="95"/>
      <c r="E10" s="97"/>
      <c r="F10" s="98"/>
      <c r="G10" s="95"/>
      <c r="H10" s="95"/>
      <c r="I10" s="97"/>
      <c r="J10" s="99"/>
      <c r="K10" s="95"/>
    </row>
    <row r="11" spans="1:16">
      <c r="A11" s="95"/>
      <c r="B11" s="96"/>
      <c r="C11" s="97"/>
      <c r="D11" s="95"/>
      <c r="E11" s="97"/>
      <c r="F11" s="98"/>
      <c r="G11" s="95"/>
      <c r="H11" s="95"/>
      <c r="I11" s="97"/>
      <c r="J11" s="99"/>
      <c r="K11" s="95"/>
    </row>
    <row r="12" spans="1:16">
      <c r="A12" s="95"/>
      <c r="B12" s="96"/>
      <c r="C12" s="97"/>
      <c r="D12" s="95"/>
      <c r="E12" s="97"/>
      <c r="F12" s="98"/>
      <c r="G12" s="95"/>
      <c r="H12" s="95"/>
      <c r="I12" s="97"/>
      <c r="J12" s="99"/>
      <c r="K12" s="95"/>
    </row>
    <row r="13" spans="1:16">
      <c r="A13" s="95"/>
      <c r="B13" s="96"/>
      <c r="C13" s="97"/>
      <c r="D13" s="95"/>
      <c r="E13" s="97"/>
      <c r="F13" s="98"/>
      <c r="G13" s="95"/>
      <c r="H13" s="95"/>
      <c r="I13" s="97"/>
      <c r="J13" s="99"/>
      <c r="K13" s="95"/>
    </row>
    <row r="14" spans="1:16">
      <c r="A14" s="95"/>
      <c r="B14" s="96"/>
      <c r="C14" s="97"/>
      <c r="D14" s="95"/>
      <c r="E14" s="97"/>
      <c r="F14" s="98"/>
      <c r="G14" s="95"/>
      <c r="H14" s="95"/>
      <c r="I14" s="97"/>
      <c r="J14" s="99"/>
      <c r="K14" s="95"/>
    </row>
    <row r="15" spans="1:16">
      <c r="A15" s="95"/>
      <c r="B15" s="96"/>
      <c r="C15" s="97"/>
      <c r="D15" s="95"/>
      <c r="E15" s="97"/>
      <c r="F15" s="98"/>
      <c r="G15" s="95"/>
      <c r="H15" s="95"/>
      <c r="I15" s="97"/>
      <c r="J15" s="99"/>
      <c r="K15" s="95"/>
    </row>
    <row r="16" spans="1:16">
      <c r="A16" s="95"/>
      <c r="B16" s="96"/>
      <c r="C16" s="97"/>
      <c r="D16" s="95"/>
      <c r="E16" s="97"/>
      <c r="F16" s="98"/>
      <c r="G16" s="95"/>
      <c r="H16" s="95"/>
      <c r="I16" s="97"/>
      <c r="J16" s="99"/>
      <c r="K16" s="95"/>
    </row>
    <row r="17" spans="1:11">
      <c r="A17" s="95"/>
      <c r="B17" s="96"/>
      <c r="C17" s="97"/>
      <c r="D17" s="95"/>
      <c r="E17" s="97"/>
      <c r="F17" s="98"/>
      <c r="G17" s="95"/>
      <c r="H17" s="95"/>
      <c r="I17" s="97"/>
      <c r="J17" s="99"/>
      <c r="K17" s="95"/>
    </row>
    <row r="18" spans="1:11">
      <c r="A18" s="95"/>
      <c r="B18" s="96"/>
      <c r="C18" s="97"/>
      <c r="D18" s="95"/>
      <c r="E18" s="97"/>
      <c r="F18" s="98"/>
      <c r="G18" s="95"/>
      <c r="H18" s="95"/>
      <c r="I18" s="97"/>
      <c r="J18" s="99"/>
      <c r="K18" s="95"/>
    </row>
    <row r="19" spans="1:11">
      <c r="A19" s="95" t="s">
        <v>198</v>
      </c>
      <c r="B19" s="56">
        <f>SUM(B6:B18)</f>
        <v>0</v>
      </c>
      <c r="C19" s="57"/>
      <c r="D19" s="56">
        <f>SUM(D6:D18)</f>
        <v>0</v>
      </c>
      <c r="E19" s="56">
        <f>SUM(E6:E18)</f>
        <v>0</v>
      </c>
      <c r="F19" s="57"/>
      <c r="G19" s="57"/>
      <c r="H19" s="57"/>
      <c r="I19" s="57"/>
      <c r="J19" s="57"/>
      <c r="K19" s="57"/>
    </row>
    <row r="21" spans="1:11">
      <c r="A21" s="61"/>
    </row>
  </sheetData>
  <mergeCells count="8">
    <mergeCell ref="A2:K2"/>
    <mergeCell ref="A4:A5"/>
    <mergeCell ref="B4:B5"/>
    <mergeCell ref="C4:C5"/>
    <mergeCell ref="D4:E4"/>
    <mergeCell ref="F4:I4"/>
    <mergeCell ref="J4:J5"/>
    <mergeCell ref="K4:K5"/>
  </mergeCells>
  <phoneticPr fontId="1" type="noConversion"/>
  <dataValidations count="1">
    <dataValidation type="list" allowBlank="1" showInputMessage="1" sqref="K6:K18 JG6:JG18 TC6:TC18 ACY6:ACY18 AMU6:AMU18 AWQ6:AWQ18 BGM6:BGM18 BQI6:BQI18 CAE6:CAE18 CKA6:CKA18 CTW6:CTW18 DDS6:DDS18 DNO6:DNO18 DXK6:DXK18 EHG6:EHG18 ERC6:ERC18 FAY6:FAY18 FKU6:FKU18 FUQ6:FUQ18 GEM6:GEM18 GOI6:GOI18 GYE6:GYE18 HIA6:HIA18 HRW6:HRW18 IBS6:IBS18 ILO6:ILO18 IVK6:IVK18 JFG6:JFG18 JPC6:JPC18 JYY6:JYY18 KIU6:KIU18 KSQ6:KSQ18 LCM6:LCM18 LMI6:LMI18 LWE6:LWE18 MGA6:MGA18 MPW6:MPW18 MZS6:MZS18 NJO6:NJO18 NTK6:NTK18 ODG6:ODG18 ONC6:ONC18 OWY6:OWY18 PGU6:PGU18 PQQ6:PQQ18 QAM6:QAM18 QKI6:QKI18 QUE6:QUE18 REA6:REA18 RNW6:RNW18 RXS6:RXS18 SHO6:SHO18 SRK6:SRK18 TBG6:TBG18 TLC6:TLC18 TUY6:TUY18 UEU6:UEU18 UOQ6:UOQ18 UYM6:UYM18 VII6:VII18 VSE6:VSE18 WCA6:WCA18 WLW6:WLW18 WVS6:WVS18 K65542:K65554 JG65542:JG65554 TC65542:TC65554 ACY65542:ACY65554 AMU65542:AMU65554 AWQ65542:AWQ65554 BGM65542:BGM65554 BQI65542:BQI65554 CAE65542:CAE65554 CKA65542:CKA65554 CTW65542:CTW65554 DDS65542:DDS65554 DNO65542:DNO65554 DXK65542:DXK65554 EHG65542:EHG65554 ERC65542:ERC65554 FAY65542:FAY65554 FKU65542:FKU65554 FUQ65542:FUQ65554 GEM65542:GEM65554 GOI65542:GOI65554 GYE65542:GYE65554 HIA65542:HIA65554 HRW65542:HRW65554 IBS65542:IBS65554 ILO65542:ILO65554 IVK65542:IVK65554 JFG65542:JFG65554 JPC65542:JPC65554 JYY65542:JYY65554 KIU65542:KIU65554 KSQ65542:KSQ65554 LCM65542:LCM65554 LMI65542:LMI65554 LWE65542:LWE65554 MGA65542:MGA65554 MPW65542:MPW65554 MZS65542:MZS65554 NJO65542:NJO65554 NTK65542:NTK65554 ODG65542:ODG65554 ONC65542:ONC65554 OWY65542:OWY65554 PGU65542:PGU65554 PQQ65542:PQQ65554 QAM65542:QAM65554 QKI65542:QKI65554 QUE65542:QUE65554 REA65542:REA65554 RNW65542:RNW65554 RXS65542:RXS65554 SHO65542:SHO65554 SRK65542:SRK65554 TBG65542:TBG65554 TLC65542:TLC65554 TUY65542:TUY65554 UEU65542:UEU65554 UOQ65542:UOQ65554 UYM65542:UYM65554 VII65542:VII65554 VSE65542:VSE65554 WCA65542:WCA65554 WLW65542:WLW65554 WVS65542:WVS65554 K131078:K131090 JG131078:JG131090 TC131078:TC131090 ACY131078:ACY131090 AMU131078:AMU131090 AWQ131078:AWQ131090 BGM131078:BGM131090 BQI131078:BQI131090 CAE131078:CAE131090 CKA131078:CKA131090 CTW131078:CTW131090 DDS131078:DDS131090 DNO131078:DNO131090 DXK131078:DXK131090 EHG131078:EHG131090 ERC131078:ERC131090 FAY131078:FAY131090 FKU131078:FKU131090 FUQ131078:FUQ131090 GEM131078:GEM131090 GOI131078:GOI131090 GYE131078:GYE131090 HIA131078:HIA131090 HRW131078:HRW131090 IBS131078:IBS131090 ILO131078:ILO131090 IVK131078:IVK131090 JFG131078:JFG131090 JPC131078:JPC131090 JYY131078:JYY131090 KIU131078:KIU131090 KSQ131078:KSQ131090 LCM131078:LCM131090 LMI131078:LMI131090 LWE131078:LWE131090 MGA131078:MGA131090 MPW131078:MPW131090 MZS131078:MZS131090 NJO131078:NJO131090 NTK131078:NTK131090 ODG131078:ODG131090 ONC131078:ONC131090 OWY131078:OWY131090 PGU131078:PGU131090 PQQ131078:PQQ131090 QAM131078:QAM131090 QKI131078:QKI131090 QUE131078:QUE131090 REA131078:REA131090 RNW131078:RNW131090 RXS131078:RXS131090 SHO131078:SHO131090 SRK131078:SRK131090 TBG131078:TBG131090 TLC131078:TLC131090 TUY131078:TUY131090 UEU131078:UEU131090 UOQ131078:UOQ131090 UYM131078:UYM131090 VII131078:VII131090 VSE131078:VSE131090 WCA131078:WCA131090 WLW131078:WLW131090 WVS131078:WVS131090 K196614:K196626 JG196614:JG196626 TC196614:TC196626 ACY196614:ACY196626 AMU196614:AMU196626 AWQ196614:AWQ196626 BGM196614:BGM196626 BQI196614:BQI196626 CAE196614:CAE196626 CKA196614:CKA196626 CTW196614:CTW196626 DDS196614:DDS196626 DNO196614:DNO196626 DXK196614:DXK196626 EHG196614:EHG196626 ERC196614:ERC196626 FAY196614:FAY196626 FKU196614:FKU196626 FUQ196614:FUQ196626 GEM196614:GEM196626 GOI196614:GOI196626 GYE196614:GYE196626 HIA196614:HIA196626 HRW196614:HRW196626 IBS196614:IBS196626 ILO196614:ILO196626 IVK196614:IVK196626 JFG196614:JFG196626 JPC196614:JPC196626 JYY196614:JYY196626 KIU196614:KIU196626 KSQ196614:KSQ196626 LCM196614:LCM196626 LMI196614:LMI196626 LWE196614:LWE196626 MGA196614:MGA196626 MPW196614:MPW196626 MZS196614:MZS196626 NJO196614:NJO196626 NTK196614:NTK196626 ODG196614:ODG196626 ONC196614:ONC196626 OWY196614:OWY196626 PGU196614:PGU196626 PQQ196614:PQQ196626 QAM196614:QAM196626 QKI196614:QKI196626 QUE196614:QUE196626 REA196614:REA196626 RNW196614:RNW196626 RXS196614:RXS196626 SHO196614:SHO196626 SRK196614:SRK196626 TBG196614:TBG196626 TLC196614:TLC196626 TUY196614:TUY196626 UEU196614:UEU196626 UOQ196614:UOQ196626 UYM196614:UYM196626 VII196614:VII196626 VSE196614:VSE196626 WCA196614:WCA196626 WLW196614:WLW196626 WVS196614:WVS196626 K262150:K262162 JG262150:JG262162 TC262150:TC262162 ACY262150:ACY262162 AMU262150:AMU262162 AWQ262150:AWQ262162 BGM262150:BGM262162 BQI262150:BQI262162 CAE262150:CAE262162 CKA262150:CKA262162 CTW262150:CTW262162 DDS262150:DDS262162 DNO262150:DNO262162 DXK262150:DXK262162 EHG262150:EHG262162 ERC262150:ERC262162 FAY262150:FAY262162 FKU262150:FKU262162 FUQ262150:FUQ262162 GEM262150:GEM262162 GOI262150:GOI262162 GYE262150:GYE262162 HIA262150:HIA262162 HRW262150:HRW262162 IBS262150:IBS262162 ILO262150:ILO262162 IVK262150:IVK262162 JFG262150:JFG262162 JPC262150:JPC262162 JYY262150:JYY262162 KIU262150:KIU262162 KSQ262150:KSQ262162 LCM262150:LCM262162 LMI262150:LMI262162 LWE262150:LWE262162 MGA262150:MGA262162 MPW262150:MPW262162 MZS262150:MZS262162 NJO262150:NJO262162 NTK262150:NTK262162 ODG262150:ODG262162 ONC262150:ONC262162 OWY262150:OWY262162 PGU262150:PGU262162 PQQ262150:PQQ262162 QAM262150:QAM262162 QKI262150:QKI262162 QUE262150:QUE262162 REA262150:REA262162 RNW262150:RNW262162 RXS262150:RXS262162 SHO262150:SHO262162 SRK262150:SRK262162 TBG262150:TBG262162 TLC262150:TLC262162 TUY262150:TUY262162 UEU262150:UEU262162 UOQ262150:UOQ262162 UYM262150:UYM262162 VII262150:VII262162 VSE262150:VSE262162 WCA262150:WCA262162 WLW262150:WLW262162 WVS262150:WVS262162 K327686:K327698 JG327686:JG327698 TC327686:TC327698 ACY327686:ACY327698 AMU327686:AMU327698 AWQ327686:AWQ327698 BGM327686:BGM327698 BQI327686:BQI327698 CAE327686:CAE327698 CKA327686:CKA327698 CTW327686:CTW327698 DDS327686:DDS327698 DNO327686:DNO327698 DXK327686:DXK327698 EHG327686:EHG327698 ERC327686:ERC327698 FAY327686:FAY327698 FKU327686:FKU327698 FUQ327686:FUQ327698 GEM327686:GEM327698 GOI327686:GOI327698 GYE327686:GYE327698 HIA327686:HIA327698 HRW327686:HRW327698 IBS327686:IBS327698 ILO327686:ILO327698 IVK327686:IVK327698 JFG327686:JFG327698 JPC327686:JPC327698 JYY327686:JYY327698 KIU327686:KIU327698 KSQ327686:KSQ327698 LCM327686:LCM327698 LMI327686:LMI327698 LWE327686:LWE327698 MGA327686:MGA327698 MPW327686:MPW327698 MZS327686:MZS327698 NJO327686:NJO327698 NTK327686:NTK327698 ODG327686:ODG327698 ONC327686:ONC327698 OWY327686:OWY327698 PGU327686:PGU327698 PQQ327686:PQQ327698 QAM327686:QAM327698 QKI327686:QKI327698 QUE327686:QUE327698 REA327686:REA327698 RNW327686:RNW327698 RXS327686:RXS327698 SHO327686:SHO327698 SRK327686:SRK327698 TBG327686:TBG327698 TLC327686:TLC327698 TUY327686:TUY327698 UEU327686:UEU327698 UOQ327686:UOQ327698 UYM327686:UYM327698 VII327686:VII327698 VSE327686:VSE327698 WCA327686:WCA327698 WLW327686:WLW327698 WVS327686:WVS327698 K393222:K393234 JG393222:JG393234 TC393222:TC393234 ACY393222:ACY393234 AMU393222:AMU393234 AWQ393222:AWQ393234 BGM393222:BGM393234 BQI393222:BQI393234 CAE393222:CAE393234 CKA393222:CKA393234 CTW393222:CTW393234 DDS393222:DDS393234 DNO393222:DNO393234 DXK393222:DXK393234 EHG393222:EHG393234 ERC393222:ERC393234 FAY393222:FAY393234 FKU393222:FKU393234 FUQ393222:FUQ393234 GEM393222:GEM393234 GOI393222:GOI393234 GYE393222:GYE393234 HIA393222:HIA393234 HRW393222:HRW393234 IBS393222:IBS393234 ILO393222:ILO393234 IVK393222:IVK393234 JFG393222:JFG393234 JPC393222:JPC393234 JYY393222:JYY393234 KIU393222:KIU393234 KSQ393222:KSQ393234 LCM393222:LCM393234 LMI393222:LMI393234 LWE393222:LWE393234 MGA393222:MGA393234 MPW393222:MPW393234 MZS393222:MZS393234 NJO393222:NJO393234 NTK393222:NTK393234 ODG393222:ODG393234 ONC393222:ONC393234 OWY393222:OWY393234 PGU393222:PGU393234 PQQ393222:PQQ393234 QAM393222:QAM393234 QKI393222:QKI393234 QUE393222:QUE393234 REA393222:REA393234 RNW393222:RNW393234 RXS393222:RXS393234 SHO393222:SHO393234 SRK393222:SRK393234 TBG393222:TBG393234 TLC393222:TLC393234 TUY393222:TUY393234 UEU393222:UEU393234 UOQ393222:UOQ393234 UYM393222:UYM393234 VII393222:VII393234 VSE393222:VSE393234 WCA393222:WCA393234 WLW393222:WLW393234 WVS393222:WVS393234 K458758:K458770 JG458758:JG458770 TC458758:TC458770 ACY458758:ACY458770 AMU458758:AMU458770 AWQ458758:AWQ458770 BGM458758:BGM458770 BQI458758:BQI458770 CAE458758:CAE458770 CKA458758:CKA458770 CTW458758:CTW458770 DDS458758:DDS458770 DNO458758:DNO458770 DXK458758:DXK458770 EHG458758:EHG458770 ERC458758:ERC458770 FAY458758:FAY458770 FKU458758:FKU458770 FUQ458758:FUQ458770 GEM458758:GEM458770 GOI458758:GOI458770 GYE458758:GYE458770 HIA458758:HIA458770 HRW458758:HRW458770 IBS458758:IBS458770 ILO458758:ILO458770 IVK458758:IVK458770 JFG458758:JFG458770 JPC458758:JPC458770 JYY458758:JYY458770 KIU458758:KIU458770 KSQ458758:KSQ458770 LCM458758:LCM458770 LMI458758:LMI458770 LWE458758:LWE458770 MGA458758:MGA458770 MPW458758:MPW458770 MZS458758:MZS458770 NJO458758:NJO458770 NTK458758:NTK458770 ODG458758:ODG458770 ONC458758:ONC458770 OWY458758:OWY458770 PGU458758:PGU458770 PQQ458758:PQQ458770 QAM458758:QAM458770 QKI458758:QKI458770 QUE458758:QUE458770 REA458758:REA458770 RNW458758:RNW458770 RXS458758:RXS458770 SHO458758:SHO458770 SRK458758:SRK458770 TBG458758:TBG458770 TLC458758:TLC458770 TUY458758:TUY458770 UEU458758:UEU458770 UOQ458758:UOQ458770 UYM458758:UYM458770 VII458758:VII458770 VSE458758:VSE458770 WCA458758:WCA458770 WLW458758:WLW458770 WVS458758:WVS458770 K524294:K524306 JG524294:JG524306 TC524294:TC524306 ACY524294:ACY524306 AMU524294:AMU524306 AWQ524294:AWQ524306 BGM524294:BGM524306 BQI524294:BQI524306 CAE524294:CAE524306 CKA524294:CKA524306 CTW524294:CTW524306 DDS524294:DDS524306 DNO524294:DNO524306 DXK524294:DXK524306 EHG524294:EHG524306 ERC524294:ERC524306 FAY524294:FAY524306 FKU524294:FKU524306 FUQ524294:FUQ524306 GEM524294:GEM524306 GOI524294:GOI524306 GYE524294:GYE524306 HIA524294:HIA524306 HRW524294:HRW524306 IBS524294:IBS524306 ILO524294:ILO524306 IVK524294:IVK524306 JFG524294:JFG524306 JPC524294:JPC524306 JYY524294:JYY524306 KIU524294:KIU524306 KSQ524294:KSQ524306 LCM524294:LCM524306 LMI524294:LMI524306 LWE524294:LWE524306 MGA524294:MGA524306 MPW524294:MPW524306 MZS524294:MZS524306 NJO524294:NJO524306 NTK524294:NTK524306 ODG524294:ODG524306 ONC524294:ONC524306 OWY524294:OWY524306 PGU524294:PGU524306 PQQ524294:PQQ524306 QAM524294:QAM524306 QKI524294:QKI524306 QUE524294:QUE524306 REA524294:REA524306 RNW524294:RNW524306 RXS524294:RXS524306 SHO524294:SHO524306 SRK524294:SRK524306 TBG524294:TBG524306 TLC524294:TLC524306 TUY524294:TUY524306 UEU524294:UEU524306 UOQ524294:UOQ524306 UYM524294:UYM524306 VII524294:VII524306 VSE524294:VSE524306 WCA524294:WCA524306 WLW524294:WLW524306 WVS524294:WVS524306 K589830:K589842 JG589830:JG589842 TC589830:TC589842 ACY589830:ACY589842 AMU589830:AMU589842 AWQ589830:AWQ589842 BGM589830:BGM589842 BQI589830:BQI589842 CAE589830:CAE589842 CKA589830:CKA589842 CTW589830:CTW589842 DDS589830:DDS589842 DNO589830:DNO589842 DXK589830:DXK589842 EHG589830:EHG589842 ERC589830:ERC589842 FAY589830:FAY589842 FKU589830:FKU589842 FUQ589830:FUQ589842 GEM589830:GEM589842 GOI589830:GOI589842 GYE589830:GYE589842 HIA589830:HIA589842 HRW589830:HRW589842 IBS589830:IBS589842 ILO589830:ILO589842 IVK589830:IVK589842 JFG589830:JFG589842 JPC589830:JPC589842 JYY589830:JYY589842 KIU589830:KIU589842 KSQ589830:KSQ589842 LCM589830:LCM589842 LMI589830:LMI589842 LWE589830:LWE589842 MGA589830:MGA589842 MPW589830:MPW589842 MZS589830:MZS589842 NJO589830:NJO589842 NTK589830:NTK589842 ODG589830:ODG589842 ONC589830:ONC589842 OWY589830:OWY589842 PGU589830:PGU589842 PQQ589830:PQQ589842 QAM589830:QAM589842 QKI589830:QKI589842 QUE589830:QUE589842 REA589830:REA589842 RNW589830:RNW589842 RXS589830:RXS589842 SHO589830:SHO589842 SRK589830:SRK589842 TBG589830:TBG589842 TLC589830:TLC589842 TUY589830:TUY589842 UEU589830:UEU589842 UOQ589830:UOQ589842 UYM589830:UYM589842 VII589830:VII589842 VSE589830:VSE589842 WCA589830:WCA589842 WLW589830:WLW589842 WVS589830:WVS589842 K655366:K655378 JG655366:JG655378 TC655366:TC655378 ACY655366:ACY655378 AMU655366:AMU655378 AWQ655366:AWQ655378 BGM655366:BGM655378 BQI655366:BQI655378 CAE655366:CAE655378 CKA655366:CKA655378 CTW655366:CTW655378 DDS655366:DDS655378 DNO655366:DNO655378 DXK655366:DXK655378 EHG655366:EHG655378 ERC655366:ERC655378 FAY655366:FAY655378 FKU655366:FKU655378 FUQ655366:FUQ655378 GEM655366:GEM655378 GOI655366:GOI655378 GYE655366:GYE655378 HIA655366:HIA655378 HRW655366:HRW655378 IBS655366:IBS655378 ILO655366:ILO655378 IVK655366:IVK655378 JFG655366:JFG655378 JPC655366:JPC655378 JYY655366:JYY655378 KIU655366:KIU655378 KSQ655366:KSQ655378 LCM655366:LCM655378 LMI655366:LMI655378 LWE655366:LWE655378 MGA655366:MGA655378 MPW655366:MPW655378 MZS655366:MZS655378 NJO655366:NJO655378 NTK655366:NTK655378 ODG655366:ODG655378 ONC655366:ONC655378 OWY655366:OWY655378 PGU655366:PGU655378 PQQ655366:PQQ655378 QAM655366:QAM655378 QKI655366:QKI655378 QUE655366:QUE655378 REA655366:REA655378 RNW655366:RNW655378 RXS655366:RXS655378 SHO655366:SHO655378 SRK655366:SRK655378 TBG655366:TBG655378 TLC655366:TLC655378 TUY655366:TUY655378 UEU655366:UEU655378 UOQ655366:UOQ655378 UYM655366:UYM655378 VII655366:VII655378 VSE655366:VSE655378 WCA655366:WCA655378 WLW655366:WLW655378 WVS655366:WVS655378 K720902:K720914 JG720902:JG720914 TC720902:TC720914 ACY720902:ACY720914 AMU720902:AMU720914 AWQ720902:AWQ720914 BGM720902:BGM720914 BQI720902:BQI720914 CAE720902:CAE720914 CKA720902:CKA720914 CTW720902:CTW720914 DDS720902:DDS720914 DNO720902:DNO720914 DXK720902:DXK720914 EHG720902:EHG720914 ERC720902:ERC720914 FAY720902:FAY720914 FKU720902:FKU720914 FUQ720902:FUQ720914 GEM720902:GEM720914 GOI720902:GOI720914 GYE720902:GYE720914 HIA720902:HIA720914 HRW720902:HRW720914 IBS720902:IBS720914 ILO720902:ILO720914 IVK720902:IVK720914 JFG720902:JFG720914 JPC720902:JPC720914 JYY720902:JYY720914 KIU720902:KIU720914 KSQ720902:KSQ720914 LCM720902:LCM720914 LMI720902:LMI720914 LWE720902:LWE720914 MGA720902:MGA720914 MPW720902:MPW720914 MZS720902:MZS720914 NJO720902:NJO720914 NTK720902:NTK720914 ODG720902:ODG720914 ONC720902:ONC720914 OWY720902:OWY720914 PGU720902:PGU720914 PQQ720902:PQQ720914 QAM720902:QAM720914 QKI720902:QKI720914 QUE720902:QUE720914 REA720902:REA720914 RNW720902:RNW720914 RXS720902:RXS720914 SHO720902:SHO720914 SRK720902:SRK720914 TBG720902:TBG720914 TLC720902:TLC720914 TUY720902:TUY720914 UEU720902:UEU720914 UOQ720902:UOQ720914 UYM720902:UYM720914 VII720902:VII720914 VSE720902:VSE720914 WCA720902:WCA720914 WLW720902:WLW720914 WVS720902:WVS720914 K786438:K786450 JG786438:JG786450 TC786438:TC786450 ACY786438:ACY786450 AMU786438:AMU786450 AWQ786438:AWQ786450 BGM786438:BGM786450 BQI786438:BQI786450 CAE786438:CAE786450 CKA786438:CKA786450 CTW786438:CTW786450 DDS786438:DDS786450 DNO786438:DNO786450 DXK786438:DXK786450 EHG786438:EHG786450 ERC786438:ERC786450 FAY786438:FAY786450 FKU786438:FKU786450 FUQ786438:FUQ786450 GEM786438:GEM786450 GOI786438:GOI786450 GYE786438:GYE786450 HIA786438:HIA786450 HRW786438:HRW786450 IBS786438:IBS786450 ILO786438:ILO786450 IVK786438:IVK786450 JFG786438:JFG786450 JPC786438:JPC786450 JYY786438:JYY786450 KIU786438:KIU786450 KSQ786438:KSQ786450 LCM786438:LCM786450 LMI786438:LMI786450 LWE786438:LWE786450 MGA786438:MGA786450 MPW786438:MPW786450 MZS786438:MZS786450 NJO786438:NJO786450 NTK786438:NTK786450 ODG786438:ODG786450 ONC786438:ONC786450 OWY786438:OWY786450 PGU786438:PGU786450 PQQ786438:PQQ786450 QAM786438:QAM786450 QKI786438:QKI786450 QUE786438:QUE786450 REA786438:REA786450 RNW786438:RNW786450 RXS786438:RXS786450 SHO786438:SHO786450 SRK786438:SRK786450 TBG786438:TBG786450 TLC786438:TLC786450 TUY786438:TUY786450 UEU786438:UEU786450 UOQ786438:UOQ786450 UYM786438:UYM786450 VII786438:VII786450 VSE786438:VSE786450 WCA786438:WCA786450 WLW786438:WLW786450 WVS786438:WVS786450 K851974:K851986 JG851974:JG851986 TC851974:TC851986 ACY851974:ACY851986 AMU851974:AMU851986 AWQ851974:AWQ851986 BGM851974:BGM851986 BQI851974:BQI851986 CAE851974:CAE851986 CKA851974:CKA851986 CTW851974:CTW851986 DDS851974:DDS851986 DNO851974:DNO851986 DXK851974:DXK851986 EHG851974:EHG851986 ERC851974:ERC851986 FAY851974:FAY851986 FKU851974:FKU851986 FUQ851974:FUQ851986 GEM851974:GEM851986 GOI851974:GOI851986 GYE851974:GYE851986 HIA851974:HIA851986 HRW851974:HRW851986 IBS851974:IBS851986 ILO851974:ILO851986 IVK851974:IVK851986 JFG851974:JFG851986 JPC851974:JPC851986 JYY851974:JYY851986 KIU851974:KIU851986 KSQ851974:KSQ851986 LCM851974:LCM851986 LMI851974:LMI851986 LWE851974:LWE851986 MGA851974:MGA851986 MPW851974:MPW851986 MZS851974:MZS851986 NJO851974:NJO851986 NTK851974:NTK851986 ODG851974:ODG851986 ONC851974:ONC851986 OWY851974:OWY851986 PGU851974:PGU851986 PQQ851974:PQQ851986 QAM851974:QAM851986 QKI851974:QKI851986 QUE851974:QUE851986 REA851974:REA851986 RNW851974:RNW851986 RXS851974:RXS851986 SHO851974:SHO851986 SRK851974:SRK851986 TBG851974:TBG851986 TLC851974:TLC851986 TUY851974:TUY851986 UEU851974:UEU851986 UOQ851974:UOQ851986 UYM851974:UYM851986 VII851974:VII851986 VSE851974:VSE851986 WCA851974:WCA851986 WLW851974:WLW851986 WVS851974:WVS851986 K917510:K917522 JG917510:JG917522 TC917510:TC917522 ACY917510:ACY917522 AMU917510:AMU917522 AWQ917510:AWQ917522 BGM917510:BGM917522 BQI917510:BQI917522 CAE917510:CAE917522 CKA917510:CKA917522 CTW917510:CTW917522 DDS917510:DDS917522 DNO917510:DNO917522 DXK917510:DXK917522 EHG917510:EHG917522 ERC917510:ERC917522 FAY917510:FAY917522 FKU917510:FKU917522 FUQ917510:FUQ917522 GEM917510:GEM917522 GOI917510:GOI917522 GYE917510:GYE917522 HIA917510:HIA917522 HRW917510:HRW917522 IBS917510:IBS917522 ILO917510:ILO917522 IVK917510:IVK917522 JFG917510:JFG917522 JPC917510:JPC917522 JYY917510:JYY917522 KIU917510:KIU917522 KSQ917510:KSQ917522 LCM917510:LCM917522 LMI917510:LMI917522 LWE917510:LWE917522 MGA917510:MGA917522 MPW917510:MPW917522 MZS917510:MZS917522 NJO917510:NJO917522 NTK917510:NTK917522 ODG917510:ODG917522 ONC917510:ONC917522 OWY917510:OWY917522 PGU917510:PGU917522 PQQ917510:PQQ917522 QAM917510:QAM917522 QKI917510:QKI917522 QUE917510:QUE917522 REA917510:REA917522 RNW917510:RNW917522 RXS917510:RXS917522 SHO917510:SHO917522 SRK917510:SRK917522 TBG917510:TBG917522 TLC917510:TLC917522 TUY917510:TUY917522 UEU917510:UEU917522 UOQ917510:UOQ917522 UYM917510:UYM917522 VII917510:VII917522 VSE917510:VSE917522 WCA917510:WCA917522 WLW917510:WLW917522 WVS917510:WVS917522 K983046:K983058 JG983046:JG983058 TC983046:TC983058 ACY983046:ACY983058 AMU983046:AMU983058 AWQ983046:AWQ983058 BGM983046:BGM983058 BQI983046:BQI983058 CAE983046:CAE983058 CKA983046:CKA983058 CTW983046:CTW983058 DDS983046:DDS983058 DNO983046:DNO983058 DXK983046:DXK983058 EHG983046:EHG983058 ERC983046:ERC983058 FAY983046:FAY983058 FKU983046:FKU983058 FUQ983046:FUQ983058 GEM983046:GEM983058 GOI983046:GOI983058 GYE983046:GYE983058 HIA983046:HIA983058 HRW983046:HRW983058 IBS983046:IBS983058 ILO983046:ILO983058 IVK983046:IVK983058 JFG983046:JFG983058 JPC983046:JPC983058 JYY983046:JYY983058 KIU983046:KIU983058 KSQ983046:KSQ983058 LCM983046:LCM983058 LMI983046:LMI983058 LWE983046:LWE983058 MGA983046:MGA983058 MPW983046:MPW983058 MZS983046:MZS983058 NJO983046:NJO983058 NTK983046:NTK983058 ODG983046:ODG983058 ONC983046:ONC983058 OWY983046:OWY983058 PGU983046:PGU983058 PQQ983046:PQQ983058 QAM983046:QAM983058 QKI983046:QKI983058 QUE983046:QUE983058 REA983046:REA983058 RNW983046:RNW983058 RXS983046:RXS983058 SHO983046:SHO983058 SRK983046:SRK983058 TBG983046:TBG983058 TLC983046:TLC983058 TUY983046:TUY983058 UEU983046:UEU983058 UOQ983046:UOQ983058 UYM983046:UYM983058 VII983046:VII983058 VSE983046:VSE983058 WCA983046:WCA983058 WLW983046:WLW983058 WVS983046:WVS983058" xr:uid="{00000000-0002-0000-0F00-000000000000}">
      <formula1>"√,×"</formula1>
    </dataValidation>
  </dataValidations>
  <pageMargins left="0.75" right="0.75" top="1" bottom="1" header="0.5" footer="0.5"/>
  <pageSetup paperSize="9"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T32"/>
  <sheetViews>
    <sheetView zoomScaleNormal="100" workbookViewId="0">
      <selection activeCell="I9" sqref="I9"/>
    </sheetView>
  </sheetViews>
  <sheetFormatPr defaultColWidth="9.875" defaultRowHeight="14.25"/>
  <cols>
    <col min="1" max="1" width="5.5" style="60" customWidth="1"/>
    <col min="2" max="2" width="8.5" style="60" customWidth="1"/>
    <col min="3" max="4" width="5" style="60" customWidth="1"/>
    <col min="5" max="5" width="14.25" style="60" customWidth="1"/>
    <col min="6" max="6" width="12.25" style="60" customWidth="1"/>
    <col min="7" max="7" width="11.125" style="60" customWidth="1"/>
    <col min="8" max="8" width="15.25" style="60" customWidth="1"/>
    <col min="9" max="9" width="12.875" style="60" customWidth="1"/>
    <col min="10" max="10" width="15.625" style="60" bestFit="1" customWidth="1"/>
    <col min="11" max="11" width="16.625" style="60" customWidth="1"/>
    <col min="12" max="12" width="10.5" style="60" bestFit="1" customWidth="1"/>
    <col min="13" max="13" width="5.125" style="60" bestFit="1" customWidth="1"/>
    <col min="14" max="14" width="5.5" style="60" customWidth="1"/>
    <col min="15" max="15" width="10.5" style="60" bestFit="1" customWidth="1"/>
    <col min="16" max="16" width="5.125" style="60" bestFit="1" customWidth="1"/>
    <col min="17" max="17" width="5.5" style="60" customWidth="1"/>
    <col min="18" max="18" width="10.5" style="60" bestFit="1" customWidth="1"/>
    <col min="19" max="19" width="4.75" style="60" customWidth="1"/>
    <col min="20" max="20" width="12.375" style="60" bestFit="1" customWidth="1"/>
    <col min="21" max="256" width="9.875" style="60"/>
    <col min="257" max="257" width="5.5" style="60" customWidth="1"/>
    <col min="258" max="258" width="8.5" style="60" customWidth="1"/>
    <col min="259" max="260" width="5" style="60" customWidth="1"/>
    <col min="261" max="261" width="14.25" style="60" customWidth="1"/>
    <col min="262" max="262" width="12.25" style="60" customWidth="1"/>
    <col min="263" max="263" width="11.125" style="60" customWidth="1"/>
    <col min="264" max="264" width="15.25" style="60" customWidth="1"/>
    <col min="265" max="265" width="12.875" style="60" customWidth="1"/>
    <col min="266" max="266" width="15.625" style="60" bestFit="1" customWidth="1"/>
    <col min="267" max="267" width="16.625" style="60" customWidth="1"/>
    <col min="268" max="268" width="10.5" style="60" bestFit="1" customWidth="1"/>
    <col min="269" max="269" width="5.125" style="60" bestFit="1" customWidth="1"/>
    <col min="270" max="270" width="5.5" style="60" customWidth="1"/>
    <col min="271" max="271" width="10.5" style="60" bestFit="1" customWidth="1"/>
    <col min="272" max="272" width="5.125" style="60" bestFit="1" customWidth="1"/>
    <col min="273" max="273" width="5.5" style="60" customWidth="1"/>
    <col min="274" max="274" width="10.5" style="60" bestFit="1" customWidth="1"/>
    <col min="275" max="275" width="4.75" style="60" customWidth="1"/>
    <col min="276" max="276" width="12.375" style="60" bestFit="1" customWidth="1"/>
    <col min="277" max="512" width="9.875" style="60"/>
    <col min="513" max="513" width="5.5" style="60" customWidth="1"/>
    <col min="514" max="514" width="8.5" style="60" customWidth="1"/>
    <col min="515" max="516" width="5" style="60" customWidth="1"/>
    <col min="517" max="517" width="14.25" style="60" customWidth="1"/>
    <col min="518" max="518" width="12.25" style="60" customWidth="1"/>
    <col min="519" max="519" width="11.125" style="60" customWidth="1"/>
    <col min="520" max="520" width="15.25" style="60" customWidth="1"/>
    <col min="521" max="521" width="12.875" style="60" customWidth="1"/>
    <col min="522" max="522" width="15.625" style="60" bestFit="1" customWidth="1"/>
    <col min="523" max="523" width="16.625" style="60" customWidth="1"/>
    <col min="524" max="524" width="10.5" style="60" bestFit="1" customWidth="1"/>
    <col min="525" max="525" width="5.125" style="60" bestFit="1" customWidth="1"/>
    <col min="526" max="526" width="5.5" style="60" customWidth="1"/>
    <col min="527" max="527" width="10.5" style="60" bestFit="1" customWidth="1"/>
    <col min="528" max="528" width="5.125" style="60" bestFit="1" customWidth="1"/>
    <col min="529" max="529" width="5.5" style="60" customWidth="1"/>
    <col min="530" max="530" width="10.5" style="60" bestFit="1" customWidth="1"/>
    <col min="531" max="531" width="4.75" style="60" customWidth="1"/>
    <col min="532" max="532" width="12.375" style="60" bestFit="1" customWidth="1"/>
    <col min="533" max="768" width="9.875" style="60"/>
    <col min="769" max="769" width="5.5" style="60" customWidth="1"/>
    <col min="770" max="770" width="8.5" style="60" customWidth="1"/>
    <col min="771" max="772" width="5" style="60" customWidth="1"/>
    <col min="773" max="773" width="14.25" style="60" customWidth="1"/>
    <col min="774" max="774" width="12.25" style="60" customWidth="1"/>
    <col min="775" max="775" width="11.125" style="60" customWidth="1"/>
    <col min="776" max="776" width="15.25" style="60" customWidth="1"/>
    <col min="777" max="777" width="12.875" style="60" customWidth="1"/>
    <col min="778" max="778" width="15.625" style="60" bestFit="1" customWidth="1"/>
    <col min="779" max="779" width="16.625" style="60" customWidth="1"/>
    <col min="780" max="780" width="10.5" style="60" bestFit="1" customWidth="1"/>
    <col min="781" max="781" width="5.125" style="60" bestFit="1" customWidth="1"/>
    <col min="782" max="782" width="5.5" style="60" customWidth="1"/>
    <col min="783" max="783" width="10.5" style="60" bestFit="1" customWidth="1"/>
    <col min="784" max="784" width="5.125" style="60" bestFit="1" customWidth="1"/>
    <col min="785" max="785" width="5.5" style="60" customWidth="1"/>
    <col min="786" max="786" width="10.5" style="60" bestFit="1" customWidth="1"/>
    <col min="787" max="787" width="4.75" style="60" customWidth="1"/>
    <col min="788" max="788" width="12.375" style="60" bestFit="1" customWidth="1"/>
    <col min="789" max="1024" width="9.875" style="60"/>
    <col min="1025" max="1025" width="5.5" style="60" customWidth="1"/>
    <col min="1026" max="1026" width="8.5" style="60" customWidth="1"/>
    <col min="1027" max="1028" width="5" style="60" customWidth="1"/>
    <col min="1029" max="1029" width="14.25" style="60" customWidth="1"/>
    <col min="1030" max="1030" width="12.25" style="60" customWidth="1"/>
    <col min="1031" max="1031" width="11.125" style="60" customWidth="1"/>
    <col min="1032" max="1032" width="15.25" style="60" customWidth="1"/>
    <col min="1033" max="1033" width="12.875" style="60" customWidth="1"/>
    <col min="1034" max="1034" width="15.625" style="60" bestFit="1" customWidth="1"/>
    <col min="1035" max="1035" width="16.625" style="60" customWidth="1"/>
    <col min="1036" max="1036" width="10.5" style="60" bestFit="1" customWidth="1"/>
    <col min="1037" max="1037" width="5.125" style="60" bestFit="1" customWidth="1"/>
    <col min="1038" max="1038" width="5.5" style="60" customWidth="1"/>
    <col min="1039" max="1039" width="10.5" style="60" bestFit="1" customWidth="1"/>
    <col min="1040" max="1040" width="5.125" style="60" bestFit="1" customWidth="1"/>
    <col min="1041" max="1041" width="5.5" style="60" customWidth="1"/>
    <col min="1042" max="1042" width="10.5" style="60" bestFit="1" customWidth="1"/>
    <col min="1043" max="1043" width="4.75" style="60" customWidth="1"/>
    <col min="1044" max="1044" width="12.375" style="60" bestFit="1" customWidth="1"/>
    <col min="1045" max="1280" width="9.875" style="60"/>
    <col min="1281" max="1281" width="5.5" style="60" customWidth="1"/>
    <col min="1282" max="1282" width="8.5" style="60" customWidth="1"/>
    <col min="1283" max="1284" width="5" style="60" customWidth="1"/>
    <col min="1285" max="1285" width="14.25" style="60" customWidth="1"/>
    <col min="1286" max="1286" width="12.25" style="60" customWidth="1"/>
    <col min="1287" max="1287" width="11.125" style="60" customWidth="1"/>
    <col min="1288" max="1288" width="15.25" style="60" customWidth="1"/>
    <col min="1289" max="1289" width="12.875" style="60" customWidth="1"/>
    <col min="1290" max="1290" width="15.625" style="60" bestFit="1" customWidth="1"/>
    <col min="1291" max="1291" width="16.625" style="60" customWidth="1"/>
    <col min="1292" max="1292" width="10.5" style="60" bestFit="1" customWidth="1"/>
    <col min="1293" max="1293" width="5.125" style="60" bestFit="1" customWidth="1"/>
    <col min="1294" max="1294" width="5.5" style="60" customWidth="1"/>
    <col min="1295" max="1295" width="10.5" style="60" bestFit="1" customWidth="1"/>
    <col min="1296" max="1296" width="5.125" style="60" bestFit="1" customWidth="1"/>
    <col min="1297" max="1297" width="5.5" style="60" customWidth="1"/>
    <col min="1298" max="1298" width="10.5" style="60" bestFit="1" customWidth="1"/>
    <col min="1299" max="1299" width="4.75" style="60" customWidth="1"/>
    <col min="1300" max="1300" width="12.375" style="60" bestFit="1" customWidth="1"/>
    <col min="1301" max="1536" width="9.875" style="60"/>
    <col min="1537" max="1537" width="5.5" style="60" customWidth="1"/>
    <col min="1538" max="1538" width="8.5" style="60" customWidth="1"/>
    <col min="1539" max="1540" width="5" style="60" customWidth="1"/>
    <col min="1541" max="1541" width="14.25" style="60" customWidth="1"/>
    <col min="1542" max="1542" width="12.25" style="60" customWidth="1"/>
    <col min="1543" max="1543" width="11.125" style="60" customWidth="1"/>
    <col min="1544" max="1544" width="15.25" style="60" customWidth="1"/>
    <col min="1545" max="1545" width="12.875" style="60" customWidth="1"/>
    <col min="1546" max="1546" width="15.625" style="60" bestFit="1" customWidth="1"/>
    <col min="1547" max="1547" width="16.625" style="60" customWidth="1"/>
    <col min="1548" max="1548" width="10.5" style="60" bestFit="1" customWidth="1"/>
    <col min="1549" max="1549" width="5.125" style="60" bestFit="1" customWidth="1"/>
    <col min="1550" max="1550" width="5.5" style="60" customWidth="1"/>
    <col min="1551" max="1551" width="10.5" style="60" bestFit="1" customWidth="1"/>
    <col min="1552" max="1552" width="5.125" style="60" bestFit="1" customWidth="1"/>
    <col min="1553" max="1553" width="5.5" style="60" customWidth="1"/>
    <col min="1554" max="1554" width="10.5" style="60" bestFit="1" customWidth="1"/>
    <col min="1555" max="1555" width="4.75" style="60" customWidth="1"/>
    <col min="1556" max="1556" width="12.375" style="60" bestFit="1" customWidth="1"/>
    <col min="1557" max="1792" width="9.875" style="60"/>
    <col min="1793" max="1793" width="5.5" style="60" customWidth="1"/>
    <col min="1794" max="1794" width="8.5" style="60" customWidth="1"/>
    <col min="1795" max="1796" width="5" style="60" customWidth="1"/>
    <col min="1797" max="1797" width="14.25" style="60" customWidth="1"/>
    <col min="1798" max="1798" width="12.25" style="60" customWidth="1"/>
    <col min="1799" max="1799" width="11.125" style="60" customWidth="1"/>
    <col min="1800" max="1800" width="15.25" style="60" customWidth="1"/>
    <col min="1801" max="1801" width="12.875" style="60" customWidth="1"/>
    <col min="1802" max="1802" width="15.625" style="60" bestFit="1" customWidth="1"/>
    <col min="1803" max="1803" width="16.625" style="60" customWidth="1"/>
    <col min="1804" max="1804" width="10.5" style="60" bestFit="1" customWidth="1"/>
    <col min="1805" max="1805" width="5.125" style="60" bestFit="1" customWidth="1"/>
    <col min="1806" max="1806" width="5.5" style="60" customWidth="1"/>
    <col min="1807" max="1807" width="10.5" style="60" bestFit="1" customWidth="1"/>
    <col min="1808" max="1808" width="5.125" style="60" bestFit="1" customWidth="1"/>
    <col min="1809" max="1809" width="5.5" style="60" customWidth="1"/>
    <col min="1810" max="1810" width="10.5" style="60" bestFit="1" customWidth="1"/>
    <col min="1811" max="1811" width="4.75" style="60" customWidth="1"/>
    <col min="1812" max="1812" width="12.375" style="60" bestFit="1" customWidth="1"/>
    <col min="1813" max="2048" width="9.875" style="60"/>
    <col min="2049" max="2049" width="5.5" style="60" customWidth="1"/>
    <col min="2050" max="2050" width="8.5" style="60" customWidth="1"/>
    <col min="2051" max="2052" width="5" style="60" customWidth="1"/>
    <col min="2053" max="2053" width="14.25" style="60" customWidth="1"/>
    <col min="2054" max="2054" width="12.25" style="60" customWidth="1"/>
    <col min="2055" max="2055" width="11.125" style="60" customWidth="1"/>
    <col min="2056" max="2056" width="15.25" style="60" customWidth="1"/>
    <col min="2057" max="2057" width="12.875" style="60" customWidth="1"/>
    <col min="2058" max="2058" width="15.625" style="60" bestFit="1" customWidth="1"/>
    <col min="2059" max="2059" width="16.625" style="60" customWidth="1"/>
    <col min="2060" max="2060" width="10.5" style="60" bestFit="1" customWidth="1"/>
    <col min="2061" max="2061" width="5.125" style="60" bestFit="1" customWidth="1"/>
    <col min="2062" max="2062" width="5.5" style="60" customWidth="1"/>
    <col min="2063" max="2063" width="10.5" style="60" bestFit="1" customWidth="1"/>
    <col min="2064" max="2064" width="5.125" style="60" bestFit="1" customWidth="1"/>
    <col min="2065" max="2065" width="5.5" style="60" customWidth="1"/>
    <col min="2066" max="2066" width="10.5" style="60" bestFit="1" customWidth="1"/>
    <col min="2067" max="2067" width="4.75" style="60" customWidth="1"/>
    <col min="2068" max="2068" width="12.375" style="60" bestFit="1" customWidth="1"/>
    <col min="2069" max="2304" width="9.875" style="60"/>
    <col min="2305" max="2305" width="5.5" style="60" customWidth="1"/>
    <col min="2306" max="2306" width="8.5" style="60" customWidth="1"/>
    <col min="2307" max="2308" width="5" style="60" customWidth="1"/>
    <col min="2309" max="2309" width="14.25" style="60" customWidth="1"/>
    <col min="2310" max="2310" width="12.25" style="60" customWidth="1"/>
    <col min="2311" max="2311" width="11.125" style="60" customWidth="1"/>
    <col min="2312" max="2312" width="15.25" style="60" customWidth="1"/>
    <col min="2313" max="2313" width="12.875" style="60" customWidth="1"/>
    <col min="2314" max="2314" width="15.625" style="60" bestFit="1" customWidth="1"/>
    <col min="2315" max="2315" width="16.625" style="60" customWidth="1"/>
    <col min="2316" max="2316" width="10.5" style="60" bestFit="1" customWidth="1"/>
    <col min="2317" max="2317" width="5.125" style="60" bestFit="1" customWidth="1"/>
    <col min="2318" max="2318" width="5.5" style="60" customWidth="1"/>
    <col min="2319" max="2319" width="10.5" style="60" bestFit="1" customWidth="1"/>
    <col min="2320" max="2320" width="5.125" style="60" bestFit="1" customWidth="1"/>
    <col min="2321" max="2321" width="5.5" style="60" customWidth="1"/>
    <col min="2322" max="2322" width="10.5" style="60" bestFit="1" customWidth="1"/>
    <col min="2323" max="2323" width="4.75" style="60" customWidth="1"/>
    <col min="2324" max="2324" width="12.375" style="60" bestFit="1" customWidth="1"/>
    <col min="2325" max="2560" width="9.875" style="60"/>
    <col min="2561" max="2561" width="5.5" style="60" customWidth="1"/>
    <col min="2562" max="2562" width="8.5" style="60" customWidth="1"/>
    <col min="2563" max="2564" width="5" style="60" customWidth="1"/>
    <col min="2565" max="2565" width="14.25" style="60" customWidth="1"/>
    <col min="2566" max="2566" width="12.25" style="60" customWidth="1"/>
    <col min="2567" max="2567" width="11.125" style="60" customWidth="1"/>
    <col min="2568" max="2568" width="15.25" style="60" customWidth="1"/>
    <col min="2569" max="2569" width="12.875" style="60" customWidth="1"/>
    <col min="2570" max="2570" width="15.625" style="60" bestFit="1" customWidth="1"/>
    <col min="2571" max="2571" width="16.625" style="60" customWidth="1"/>
    <col min="2572" max="2572" width="10.5" style="60" bestFit="1" customWidth="1"/>
    <col min="2573" max="2573" width="5.125" style="60" bestFit="1" customWidth="1"/>
    <col min="2574" max="2574" width="5.5" style="60" customWidth="1"/>
    <col min="2575" max="2575" width="10.5" style="60" bestFit="1" customWidth="1"/>
    <col min="2576" max="2576" width="5.125" style="60" bestFit="1" customWidth="1"/>
    <col min="2577" max="2577" width="5.5" style="60" customWidth="1"/>
    <col min="2578" max="2578" width="10.5" style="60" bestFit="1" customWidth="1"/>
    <col min="2579" max="2579" width="4.75" style="60" customWidth="1"/>
    <col min="2580" max="2580" width="12.375" style="60" bestFit="1" customWidth="1"/>
    <col min="2581" max="2816" width="9.875" style="60"/>
    <col min="2817" max="2817" width="5.5" style="60" customWidth="1"/>
    <col min="2818" max="2818" width="8.5" style="60" customWidth="1"/>
    <col min="2819" max="2820" width="5" style="60" customWidth="1"/>
    <col min="2821" max="2821" width="14.25" style="60" customWidth="1"/>
    <col min="2822" max="2822" width="12.25" style="60" customWidth="1"/>
    <col min="2823" max="2823" width="11.125" style="60" customWidth="1"/>
    <col min="2824" max="2824" width="15.25" style="60" customWidth="1"/>
    <col min="2825" max="2825" width="12.875" style="60" customWidth="1"/>
    <col min="2826" max="2826" width="15.625" style="60" bestFit="1" customWidth="1"/>
    <col min="2827" max="2827" width="16.625" style="60" customWidth="1"/>
    <col min="2828" max="2828" width="10.5" style="60" bestFit="1" customWidth="1"/>
    <col min="2829" max="2829" width="5.125" style="60" bestFit="1" customWidth="1"/>
    <col min="2830" max="2830" width="5.5" style="60" customWidth="1"/>
    <col min="2831" max="2831" width="10.5" style="60" bestFit="1" customWidth="1"/>
    <col min="2832" max="2832" width="5.125" style="60" bestFit="1" customWidth="1"/>
    <col min="2833" max="2833" width="5.5" style="60" customWidth="1"/>
    <col min="2834" max="2834" width="10.5" style="60" bestFit="1" customWidth="1"/>
    <col min="2835" max="2835" width="4.75" style="60" customWidth="1"/>
    <col min="2836" max="2836" width="12.375" style="60" bestFit="1" customWidth="1"/>
    <col min="2837" max="3072" width="9.875" style="60"/>
    <col min="3073" max="3073" width="5.5" style="60" customWidth="1"/>
    <col min="3074" max="3074" width="8.5" style="60" customWidth="1"/>
    <col min="3075" max="3076" width="5" style="60" customWidth="1"/>
    <col min="3077" max="3077" width="14.25" style="60" customWidth="1"/>
    <col min="3078" max="3078" width="12.25" style="60" customWidth="1"/>
    <col min="3079" max="3079" width="11.125" style="60" customWidth="1"/>
    <col min="3080" max="3080" width="15.25" style="60" customWidth="1"/>
    <col min="3081" max="3081" width="12.875" style="60" customWidth="1"/>
    <col min="3082" max="3082" width="15.625" style="60" bestFit="1" customWidth="1"/>
    <col min="3083" max="3083" width="16.625" style="60" customWidth="1"/>
    <col min="3084" max="3084" width="10.5" style="60" bestFit="1" customWidth="1"/>
    <col min="3085" max="3085" width="5.125" style="60" bestFit="1" customWidth="1"/>
    <col min="3086" max="3086" width="5.5" style="60" customWidth="1"/>
    <col min="3087" max="3087" width="10.5" style="60" bestFit="1" customWidth="1"/>
    <col min="3088" max="3088" width="5.125" style="60" bestFit="1" customWidth="1"/>
    <col min="3089" max="3089" width="5.5" style="60" customWidth="1"/>
    <col min="3090" max="3090" width="10.5" style="60" bestFit="1" customWidth="1"/>
    <col min="3091" max="3091" width="4.75" style="60" customWidth="1"/>
    <col min="3092" max="3092" width="12.375" style="60" bestFit="1" customWidth="1"/>
    <col min="3093" max="3328" width="9.875" style="60"/>
    <col min="3329" max="3329" width="5.5" style="60" customWidth="1"/>
    <col min="3330" max="3330" width="8.5" style="60" customWidth="1"/>
    <col min="3331" max="3332" width="5" style="60" customWidth="1"/>
    <col min="3333" max="3333" width="14.25" style="60" customWidth="1"/>
    <col min="3334" max="3334" width="12.25" style="60" customWidth="1"/>
    <col min="3335" max="3335" width="11.125" style="60" customWidth="1"/>
    <col min="3336" max="3336" width="15.25" style="60" customWidth="1"/>
    <col min="3337" max="3337" width="12.875" style="60" customWidth="1"/>
    <col min="3338" max="3338" width="15.625" style="60" bestFit="1" customWidth="1"/>
    <col min="3339" max="3339" width="16.625" style="60" customWidth="1"/>
    <col min="3340" max="3340" width="10.5" style="60" bestFit="1" customWidth="1"/>
    <col min="3341" max="3341" width="5.125" style="60" bestFit="1" customWidth="1"/>
    <col min="3342" max="3342" width="5.5" style="60" customWidth="1"/>
    <col min="3343" max="3343" width="10.5" style="60" bestFit="1" customWidth="1"/>
    <col min="3344" max="3344" width="5.125" style="60" bestFit="1" customWidth="1"/>
    <col min="3345" max="3345" width="5.5" style="60" customWidth="1"/>
    <col min="3346" max="3346" width="10.5" style="60" bestFit="1" customWidth="1"/>
    <col min="3347" max="3347" width="4.75" style="60" customWidth="1"/>
    <col min="3348" max="3348" width="12.375" style="60" bestFit="1" customWidth="1"/>
    <col min="3349" max="3584" width="9.875" style="60"/>
    <col min="3585" max="3585" width="5.5" style="60" customWidth="1"/>
    <col min="3586" max="3586" width="8.5" style="60" customWidth="1"/>
    <col min="3587" max="3588" width="5" style="60" customWidth="1"/>
    <col min="3589" max="3589" width="14.25" style="60" customWidth="1"/>
    <col min="3590" max="3590" width="12.25" style="60" customWidth="1"/>
    <col min="3591" max="3591" width="11.125" style="60" customWidth="1"/>
    <col min="3592" max="3592" width="15.25" style="60" customWidth="1"/>
    <col min="3593" max="3593" width="12.875" style="60" customWidth="1"/>
    <col min="3594" max="3594" width="15.625" style="60" bestFit="1" customWidth="1"/>
    <col min="3595" max="3595" width="16.625" style="60" customWidth="1"/>
    <col min="3596" max="3596" width="10.5" style="60" bestFit="1" customWidth="1"/>
    <col min="3597" max="3597" width="5.125" style="60" bestFit="1" customWidth="1"/>
    <col min="3598" max="3598" width="5.5" style="60" customWidth="1"/>
    <col min="3599" max="3599" width="10.5" style="60" bestFit="1" customWidth="1"/>
    <col min="3600" max="3600" width="5.125" style="60" bestFit="1" customWidth="1"/>
    <col min="3601" max="3601" width="5.5" style="60" customWidth="1"/>
    <col min="3602" max="3602" width="10.5" style="60" bestFit="1" customWidth="1"/>
    <col min="3603" max="3603" width="4.75" style="60" customWidth="1"/>
    <col min="3604" max="3604" width="12.375" style="60" bestFit="1" customWidth="1"/>
    <col min="3605" max="3840" width="9.875" style="60"/>
    <col min="3841" max="3841" width="5.5" style="60" customWidth="1"/>
    <col min="3842" max="3842" width="8.5" style="60" customWidth="1"/>
    <col min="3843" max="3844" width="5" style="60" customWidth="1"/>
    <col min="3845" max="3845" width="14.25" style="60" customWidth="1"/>
    <col min="3846" max="3846" width="12.25" style="60" customWidth="1"/>
    <col min="3847" max="3847" width="11.125" style="60" customWidth="1"/>
    <col min="3848" max="3848" width="15.25" style="60" customWidth="1"/>
    <col min="3849" max="3849" width="12.875" style="60" customWidth="1"/>
    <col min="3850" max="3850" width="15.625" style="60" bestFit="1" customWidth="1"/>
    <col min="3851" max="3851" width="16.625" style="60" customWidth="1"/>
    <col min="3852" max="3852" width="10.5" style="60" bestFit="1" customWidth="1"/>
    <col min="3853" max="3853" width="5.125" style="60" bestFit="1" customWidth="1"/>
    <col min="3854" max="3854" width="5.5" style="60" customWidth="1"/>
    <col min="3855" max="3855" width="10.5" style="60" bestFit="1" customWidth="1"/>
    <col min="3856" max="3856" width="5.125" style="60" bestFit="1" customWidth="1"/>
    <col min="3857" max="3857" width="5.5" style="60" customWidth="1"/>
    <col min="3858" max="3858" width="10.5" style="60" bestFit="1" customWidth="1"/>
    <col min="3859" max="3859" width="4.75" style="60" customWidth="1"/>
    <col min="3860" max="3860" width="12.375" style="60" bestFit="1" customWidth="1"/>
    <col min="3861" max="4096" width="9.875" style="60"/>
    <col min="4097" max="4097" width="5.5" style="60" customWidth="1"/>
    <col min="4098" max="4098" width="8.5" style="60" customWidth="1"/>
    <col min="4099" max="4100" width="5" style="60" customWidth="1"/>
    <col min="4101" max="4101" width="14.25" style="60" customWidth="1"/>
    <col min="4102" max="4102" width="12.25" style="60" customWidth="1"/>
    <col min="4103" max="4103" width="11.125" style="60" customWidth="1"/>
    <col min="4104" max="4104" width="15.25" style="60" customWidth="1"/>
    <col min="4105" max="4105" width="12.875" style="60" customWidth="1"/>
    <col min="4106" max="4106" width="15.625" style="60" bestFit="1" customWidth="1"/>
    <col min="4107" max="4107" width="16.625" style="60" customWidth="1"/>
    <col min="4108" max="4108" width="10.5" style="60" bestFit="1" customWidth="1"/>
    <col min="4109" max="4109" width="5.125" style="60" bestFit="1" customWidth="1"/>
    <col min="4110" max="4110" width="5.5" style="60" customWidth="1"/>
    <col min="4111" max="4111" width="10.5" style="60" bestFit="1" customWidth="1"/>
    <col min="4112" max="4112" width="5.125" style="60" bestFit="1" customWidth="1"/>
    <col min="4113" max="4113" width="5.5" style="60" customWidth="1"/>
    <col min="4114" max="4114" width="10.5" style="60" bestFit="1" customWidth="1"/>
    <col min="4115" max="4115" width="4.75" style="60" customWidth="1"/>
    <col min="4116" max="4116" width="12.375" style="60" bestFit="1" customWidth="1"/>
    <col min="4117" max="4352" width="9.875" style="60"/>
    <col min="4353" max="4353" width="5.5" style="60" customWidth="1"/>
    <col min="4354" max="4354" width="8.5" style="60" customWidth="1"/>
    <col min="4355" max="4356" width="5" style="60" customWidth="1"/>
    <col min="4357" max="4357" width="14.25" style="60" customWidth="1"/>
    <col min="4358" max="4358" width="12.25" style="60" customWidth="1"/>
    <col min="4359" max="4359" width="11.125" style="60" customWidth="1"/>
    <col min="4360" max="4360" width="15.25" style="60" customWidth="1"/>
    <col min="4361" max="4361" width="12.875" style="60" customWidth="1"/>
    <col min="4362" max="4362" width="15.625" style="60" bestFit="1" customWidth="1"/>
    <col min="4363" max="4363" width="16.625" style="60" customWidth="1"/>
    <col min="4364" max="4364" width="10.5" style="60" bestFit="1" customWidth="1"/>
    <col min="4365" max="4365" width="5.125" style="60" bestFit="1" customWidth="1"/>
    <col min="4366" max="4366" width="5.5" style="60" customWidth="1"/>
    <col min="4367" max="4367" width="10.5" style="60" bestFit="1" customWidth="1"/>
    <col min="4368" max="4368" width="5.125" style="60" bestFit="1" customWidth="1"/>
    <col min="4369" max="4369" width="5.5" style="60" customWidth="1"/>
    <col min="4370" max="4370" width="10.5" style="60" bestFit="1" customWidth="1"/>
    <col min="4371" max="4371" width="4.75" style="60" customWidth="1"/>
    <col min="4372" max="4372" width="12.375" style="60" bestFit="1" customWidth="1"/>
    <col min="4373" max="4608" width="9.875" style="60"/>
    <col min="4609" max="4609" width="5.5" style="60" customWidth="1"/>
    <col min="4610" max="4610" width="8.5" style="60" customWidth="1"/>
    <col min="4611" max="4612" width="5" style="60" customWidth="1"/>
    <col min="4613" max="4613" width="14.25" style="60" customWidth="1"/>
    <col min="4614" max="4614" width="12.25" style="60" customWidth="1"/>
    <col min="4615" max="4615" width="11.125" style="60" customWidth="1"/>
    <col min="4616" max="4616" width="15.25" style="60" customWidth="1"/>
    <col min="4617" max="4617" width="12.875" style="60" customWidth="1"/>
    <col min="4618" max="4618" width="15.625" style="60" bestFit="1" customWidth="1"/>
    <col min="4619" max="4619" width="16.625" style="60" customWidth="1"/>
    <col min="4620" max="4620" width="10.5" style="60" bestFit="1" customWidth="1"/>
    <col min="4621" max="4621" width="5.125" style="60" bestFit="1" customWidth="1"/>
    <col min="4622" max="4622" width="5.5" style="60" customWidth="1"/>
    <col min="4623" max="4623" width="10.5" style="60" bestFit="1" customWidth="1"/>
    <col min="4624" max="4624" width="5.125" style="60" bestFit="1" customWidth="1"/>
    <col min="4625" max="4625" width="5.5" style="60" customWidth="1"/>
    <col min="4626" max="4626" width="10.5" style="60" bestFit="1" customWidth="1"/>
    <col min="4627" max="4627" width="4.75" style="60" customWidth="1"/>
    <col min="4628" max="4628" width="12.375" style="60" bestFit="1" customWidth="1"/>
    <col min="4629" max="4864" width="9.875" style="60"/>
    <col min="4865" max="4865" width="5.5" style="60" customWidth="1"/>
    <col min="4866" max="4866" width="8.5" style="60" customWidth="1"/>
    <col min="4867" max="4868" width="5" style="60" customWidth="1"/>
    <col min="4869" max="4869" width="14.25" style="60" customWidth="1"/>
    <col min="4870" max="4870" width="12.25" style="60" customWidth="1"/>
    <col min="4871" max="4871" width="11.125" style="60" customWidth="1"/>
    <col min="4872" max="4872" width="15.25" style="60" customWidth="1"/>
    <col min="4873" max="4873" width="12.875" style="60" customWidth="1"/>
    <col min="4874" max="4874" width="15.625" style="60" bestFit="1" customWidth="1"/>
    <col min="4875" max="4875" width="16.625" style="60" customWidth="1"/>
    <col min="4876" max="4876" width="10.5" style="60" bestFit="1" customWidth="1"/>
    <col min="4877" max="4877" width="5.125" style="60" bestFit="1" customWidth="1"/>
    <col min="4878" max="4878" width="5.5" style="60" customWidth="1"/>
    <col min="4879" max="4879" width="10.5" style="60" bestFit="1" customWidth="1"/>
    <col min="4880" max="4880" width="5.125" style="60" bestFit="1" customWidth="1"/>
    <col min="4881" max="4881" width="5.5" style="60" customWidth="1"/>
    <col min="4882" max="4882" width="10.5" style="60" bestFit="1" customWidth="1"/>
    <col min="4883" max="4883" width="4.75" style="60" customWidth="1"/>
    <col min="4884" max="4884" width="12.375" style="60" bestFit="1" customWidth="1"/>
    <col min="4885" max="5120" width="9.875" style="60"/>
    <col min="5121" max="5121" width="5.5" style="60" customWidth="1"/>
    <col min="5122" max="5122" width="8.5" style="60" customWidth="1"/>
    <col min="5123" max="5124" width="5" style="60" customWidth="1"/>
    <col min="5125" max="5125" width="14.25" style="60" customWidth="1"/>
    <col min="5126" max="5126" width="12.25" style="60" customWidth="1"/>
    <col min="5127" max="5127" width="11.125" style="60" customWidth="1"/>
    <col min="5128" max="5128" width="15.25" style="60" customWidth="1"/>
    <col min="5129" max="5129" width="12.875" style="60" customWidth="1"/>
    <col min="5130" max="5130" width="15.625" style="60" bestFit="1" customWidth="1"/>
    <col min="5131" max="5131" width="16.625" style="60" customWidth="1"/>
    <col min="5132" max="5132" width="10.5" style="60" bestFit="1" customWidth="1"/>
    <col min="5133" max="5133" width="5.125" style="60" bestFit="1" customWidth="1"/>
    <col min="5134" max="5134" width="5.5" style="60" customWidth="1"/>
    <col min="5135" max="5135" width="10.5" style="60" bestFit="1" customWidth="1"/>
    <col min="5136" max="5136" width="5.125" style="60" bestFit="1" customWidth="1"/>
    <col min="5137" max="5137" width="5.5" style="60" customWidth="1"/>
    <col min="5138" max="5138" width="10.5" style="60" bestFit="1" customWidth="1"/>
    <col min="5139" max="5139" width="4.75" style="60" customWidth="1"/>
    <col min="5140" max="5140" width="12.375" style="60" bestFit="1" customWidth="1"/>
    <col min="5141" max="5376" width="9.875" style="60"/>
    <col min="5377" max="5377" width="5.5" style="60" customWidth="1"/>
    <col min="5378" max="5378" width="8.5" style="60" customWidth="1"/>
    <col min="5379" max="5380" width="5" style="60" customWidth="1"/>
    <col min="5381" max="5381" width="14.25" style="60" customWidth="1"/>
    <col min="5382" max="5382" width="12.25" style="60" customWidth="1"/>
    <col min="5383" max="5383" width="11.125" style="60" customWidth="1"/>
    <col min="5384" max="5384" width="15.25" style="60" customWidth="1"/>
    <col min="5385" max="5385" width="12.875" style="60" customWidth="1"/>
    <col min="5386" max="5386" width="15.625" style="60" bestFit="1" customWidth="1"/>
    <col min="5387" max="5387" width="16.625" style="60" customWidth="1"/>
    <col min="5388" max="5388" width="10.5" style="60" bestFit="1" customWidth="1"/>
    <col min="5389" max="5389" width="5.125" style="60" bestFit="1" customWidth="1"/>
    <col min="5390" max="5390" width="5.5" style="60" customWidth="1"/>
    <col min="5391" max="5391" width="10.5" style="60" bestFit="1" customWidth="1"/>
    <col min="5392" max="5392" width="5.125" style="60" bestFit="1" customWidth="1"/>
    <col min="5393" max="5393" width="5.5" style="60" customWidth="1"/>
    <col min="5394" max="5394" width="10.5" style="60" bestFit="1" customWidth="1"/>
    <col min="5395" max="5395" width="4.75" style="60" customWidth="1"/>
    <col min="5396" max="5396" width="12.375" style="60" bestFit="1" customWidth="1"/>
    <col min="5397" max="5632" width="9.875" style="60"/>
    <col min="5633" max="5633" width="5.5" style="60" customWidth="1"/>
    <col min="5634" max="5634" width="8.5" style="60" customWidth="1"/>
    <col min="5635" max="5636" width="5" style="60" customWidth="1"/>
    <col min="5637" max="5637" width="14.25" style="60" customWidth="1"/>
    <col min="5638" max="5638" width="12.25" style="60" customWidth="1"/>
    <col min="5639" max="5639" width="11.125" style="60" customWidth="1"/>
    <col min="5640" max="5640" width="15.25" style="60" customWidth="1"/>
    <col min="5641" max="5641" width="12.875" style="60" customWidth="1"/>
    <col min="5642" max="5642" width="15.625" style="60" bestFit="1" customWidth="1"/>
    <col min="5643" max="5643" width="16.625" style="60" customWidth="1"/>
    <col min="5644" max="5644" width="10.5" style="60" bestFit="1" customWidth="1"/>
    <col min="5645" max="5645" width="5.125" style="60" bestFit="1" customWidth="1"/>
    <col min="5646" max="5646" width="5.5" style="60" customWidth="1"/>
    <col min="5647" max="5647" width="10.5" style="60" bestFit="1" customWidth="1"/>
    <col min="5648" max="5648" width="5.125" style="60" bestFit="1" customWidth="1"/>
    <col min="5649" max="5649" width="5.5" style="60" customWidth="1"/>
    <col min="5650" max="5650" width="10.5" style="60" bestFit="1" customWidth="1"/>
    <col min="5651" max="5651" width="4.75" style="60" customWidth="1"/>
    <col min="5652" max="5652" width="12.375" style="60" bestFit="1" customWidth="1"/>
    <col min="5653" max="5888" width="9.875" style="60"/>
    <col min="5889" max="5889" width="5.5" style="60" customWidth="1"/>
    <col min="5890" max="5890" width="8.5" style="60" customWidth="1"/>
    <col min="5891" max="5892" width="5" style="60" customWidth="1"/>
    <col min="5893" max="5893" width="14.25" style="60" customWidth="1"/>
    <col min="5894" max="5894" width="12.25" style="60" customWidth="1"/>
    <col min="5895" max="5895" width="11.125" style="60" customWidth="1"/>
    <col min="5896" max="5896" width="15.25" style="60" customWidth="1"/>
    <col min="5897" max="5897" width="12.875" style="60" customWidth="1"/>
    <col min="5898" max="5898" width="15.625" style="60" bestFit="1" customWidth="1"/>
    <col min="5899" max="5899" width="16.625" style="60" customWidth="1"/>
    <col min="5900" max="5900" width="10.5" style="60" bestFit="1" customWidth="1"/>
    <col min="5901" max="5901" width="5.125" style="60" bestFit="1" customWidth="1"/>
    <col min="5902" max="5902" width="5.5" style="60" customWidth="1"/>
    <col min="5903" max="5903" width="10.5" style="60" bestFit="1" customWidth="1"/>
    <col min="5904" max="5904" width="5.125" style="60" bestFit="1" customWidth="1"/>
    <col min="5905" max="5905" width="5.5" style="60" customWidth="1"/>
    <col min="5906" max="5906" width="10.5" style="60" bestFit="1" customWidth="1"/>
    <col min="5907" max="5907" width="4.75" style="60" customWidth="1"/>
    <col min="5908" max="5908" width="12.375" style="60" bestFit="1" customWidth="1"/>
    <col min="5909" max="6144" width="9.875" style="60"/>
    <col min="6145" max="6145" width="5.5" style="60" customWidth="1"/>
    <col min="6146" max="6146" width="8.5" style="60" customWidth="1"/>
    <col min="6147" max="6148" width="5" style="60" customWidth="1"/>
    <col min="6149" max="6149" width="14.25" style="60" customWidth="1"/>
    <col min="6150" max="6150" width="12.25" style="60" customWidth="1"/>
    <col min="6151" max="6151" width="11.125" style="60" customWidth="1"/>
    <col min="6152" max="6152" width="15.25" style="60" customWidth="1"/>
    <col min="6153" max="6153" width="12.875" style="60" customWidth="1"/>
    <col min="6154" max="6154" width="15.625" style="60" bestFit="1" customWidth="1"/>
    <col min="6155" max="6155" width="16.625" style="60" customWidth="1"/>
    <col min="6156" max="6156" width="10.5" style="60" bestFit="1" customWidth="1"/>
    <col min="6157" max="6157" width="5.125" style="60" bestFit="1" customWidth="1"/>
    <col min="6158" max="6158" width="5.5" style="60" customWidth="1"/>
    <col min="6159" max="6159" width="10.5" style="60" bestFit="1" customWidth="1"/>
    <col min="6160" max="6160" width="5.125" style="60" bestFit="1" customWidth="1"/>
    <col min="6161" max="6161" width="5.5" style="60" customWidth="1"/>
    <col min="6162" max="6162" width="10.5" style="60" bestFit="1" customWidth="1"/>
    <col min="6163" max="6163" width="4.75" style="60" customWidth="1"/>
    <col min="6164" max="6164" width="12.375" style="60" bestFit="1" customWidth="1"/>
    <col min="6165" max="6400" width="9.875" style="60"/>
    <col min="6401" max="6401" width="5.5" style="60" customWidth="1"/>
    <col min="6402" max="6402" width="8.5" style="60" customWidth="1"/>
    <col min="6403" max="6404" width="5" style="60" customWidth="1"/>
    <col min="6405" max="6405" width="14.25" style="60" customWidth="1"/>
    <col min="6406" max="6406" width="12.25" style="60" customWidth="1"/>
    <col min="6407" max="6407" width="11.125" style="60" customWidth="1"/>
    <col min="6408" max="6408" width="15.25" style="60" customWidth="1"/>
    <col min="6409" max="6409" width="12.875" style="60" customWidth="1"/>
    <col min="6410" max="6410" width="15.625" style="60" bestFit="1" customWidth="1"/>
    <col min="6411" max="6411" width="16.625" style="60" customWidth="1"/>
    <col min="6412" max="6412" width="10.5" style="60" bestFit="1" customWidth="1"/>
    <col min="6413" max="6413" width="5.125" style="60" bestFit="1" customWidth="1"/>
    <col min="6414" max="6414" width="5.5" style="60" customWidth="1"/>
    <col min="6415" max="6415" width="10.5" style="60" bestFit="1" customWidth="1"/>
    <col min="6416" max="6416" width="5.125" style="60" bestFit="1" customWidth="1"/>
    <col min="6417" max="6417" width="5.5" style="60" customWidth="1"/>
    <col min="6418" max="6418" width="10.5" style="60" bestFit="1" customWidth="1"/>
    <col min="6419" max="6419" width="4.75" style="60" customWidth="1"/>
    <col min="6420" max="6420" width="12.375" style="60" bestFit="1" customWidth="1"/>
    <col min="6421" max="6656" width="9.875" style="60"/>
    <col min="6657" max="6657" width="5.5" style="60" customWidth="1"/>
    <col min="6658" max="6658" width="8.5" style="60" customWidth="1"/>
    <col min="6659" max="6660" width="5" style="60" customWidth="1"/>
    <col min="6661" max="6661" width="14.25" style="60" customWidth="1"/>
    <col min="6662" max="6662" width="12.25" style="60" customWidth="1"/>
    <col min="6663" max="6663" width="11.125" style="60" customWidth="1"/>
    <col min="6664" max="6664" width="15.25" style="60" customWidth="1"/>
    <col min="6665" max="6665" width="12.875" style="60" customWidth="1"/>
    <col min="6666" max="6666" width="15.625" style="60" bestFit="1" customWidth="1"/>
    <col min="6667" max="6667" width="16.625" style="60" customWidth="1"/>
    <col min="6668" max="6668" width="10.5" style="60" bestFit="1" customWidth="1"/>
    <col min="6669" max="6669" width="5.125" style="60" bestFit="1" customWidth="1"/>
    <col min="6670" max="6670" width="5.5" style="60" customWidth="1"/>
    <col min="6671" max="6671" width="10.5" style="60" bestFit="1" customWidth="1"/>
    <col min="6672" max="6672" width="5.125" style="60" bestFit="1" customWidth="1"/>
    <col min="6673" max="6673" width="5.5" style="60" customWidth="1"/>
    <col min="6674" max="6674" width="10.5" style="60" bestFit="1" customWidth="1"/>
    <col min="6675" max="6675" width="4.75" style="60" customWidth="1"/>
    <col min="6676" max="6676" width="12.375" style="60" bestFit="1" customWidth="1"/>
    <col min="6677" max="6912" width="9.875" style="60"/>
    <col min="6913" max="6913" width="5.5" style="60" customWidth="1"/>
    <col min="6914" max="6914" width="8.5" style="60" customWidth="1"/>
    <col min="6915" max="6916" width="5" style="60" customWidth="1"/>
    <col min="6917" max="6917" width="14.25" style="60" customWidth="1"/>
    <col min="6918" max="6918" width="12.25" style="60" customWidth="1"/>
    <col min="6919" max="6919" width="11.125" style="60" customWidth="1"/>
    <col min="6920" max="6920" width="15.25" style="60" customWidth="1"/>
    <col min="6921" max="6921" width="12.875" style="60" customWidth="1"/>
    <col min="6922" max="6922" width="15.625" style="60" bestFit="1" customWidth="1"/>
    <col min="6923" max="6923" width="16.625" style="60" customWidth="1"/>
    <col min="6924" max="6924" width="10.5" style="60" bestFit="1" customWidth="1"/>
    <col min="6925" max="6925" width="5.125" style="60" bestFit="1" customWidth="1"/>
    <col min="6926" max="6926" width="5.5" style="60" customWidth="1"/>
    <col min="6927" max="6927" width="10.5" style="60" bestFit="1" customWidth="1"/>
    <col min="6928" max="6928" width="5.125" style="60" bestFit="1" customWidth="1"/>
    <col min="6929" max="6929" width="5.5" style="60" customWidth="1"/>
    <col min="6930" max="6930" width="10.5" style="60" bestFit="1" customWidth="1"/>
    <col min="6931" max="6931" width="4.75" style="60" customWidth="1"/>
    <col min="6932" max="6932" width="12.375" style="60" bestFit="1" customWidth="1"/>
    <col min="6933" max="7168" width="9.875" style="60"/>
    <col min="7169" max="7169" width="5.5" style="60" customWidth="1"/>
    <col min="7170" max="7170" width="8.5" style="60" customWidth="1"/>
    <col min="7171" max="7172" width="5" style="60" customWidth="1"/>
    <col min="7173" max="7173" width="14.25" style="60" customWidth="1"/>
    <col min="7174" max="7174" width="12.25" style="60" customWidth="1"/>
    <col min="7175" max="7175" width="11.125" style="60" customWidth="1"/>
    <col min="7176" max="7176" width="15.25" style="60" customWidth="1"/>
    <col min="7177" max="7177" width="12.875" style="60" customWidth="1"/>
    <col min="7178" max="7178" width="15.625" style="60" bestFit="1" customWidth="1"/>
    <col min="7179" max="7179" width="16.625" style="60" customWidth="1"/>
    <col min="7180" max="7180" width="10.5" style="60" bestFit="1" customWidth="1"/>
    <col min="7181" max="7181" width="5.125" style="60" bestFit="1" customWidth="1"/>
    <col min="7182" max="7182" width="5.5" style="60" customWidth="1"/>
    <col min="7183" max="7183" width="10.5" style="60" bestFit="1" customWidth="1"/>
    <col min="7184" max="7184" width="5.125" style="60" bestFit="1" customWidth="1"/>
    <col min="7185" max="7185" width="5.5" style="60" customWidth="1"/>
    <col min="7186" max="7186" width="10.5" style="60" bestFit="1" customWidth="1"/>
    <col min="7187" max="7187" width="4.75" style="60" customWidth="1"/>
    <col min="7188" max="7188" width="12.375" style="60" bestFit="1" customWidth="1"/>
    <col min="7189" max="7424" width="9.875" style="60"/>
    <col min="7425" max="7425" width="5.5" style="60" customWidth="1"/>
    <col min="7426" max="7426" width="8.5" style="60" customWidth="1"/>
    <col min="7427" max="7428" width="5" style="60" customWidth="1"/>
    <col min="7429" max="7429" width="14.25" style="60" customWidth="1"/>
    <col min="7430" max="7430" width="12.25" style="60" customWidth="1"/>
    <col min="7431" max="7431" width="11.125" style="60" customWidth="1"/>
    <col min="7432" max="7432" width="15.25" style="60" customWidth="1"/>
    <col min="7433" max="7433" width="12.875" style="60" customWidth="1"/>
    <col min="7434" max="7434" width="15.625" style="60" bestFit="1" customWidth="1"/>
    <col min="7435" max="7435" width="16.625" style="60" customWidth="1"/>
    <col min="7436" max="7436" width="10.5" style="60" bestFit="1" customWidth="1"/>
    <col min="7437" max="7437" width="5.125" style="60" bestFit="1" customWidth="1"/>
    <col min="7438" max="7438" width="5.5" style="60" customWidth="1"/>
    <col min="7439" max="7439" width="10.5" style="60" bestFit="1" customWidth="1"/>
    <col min="7440" max="7440" width="5.125" style="60" bestFit="1" customWidth="1"/>
    <col min="7441" max="7441" width="5.5" style="60" customWidth="1"/>
    <col min="7442" max="7442" width="10.5" style="60" bestFit="1" customWidth="1"/>
    <col min="7443" max="7443" width="4.75" style="60" customWidth="1"/>
    <col min="7444" max="7444" width="12.375" style="60" bestFit="1" customWidth="1"/>
    <col min="7445" max="7680" width="9.875" style="60"/>
    <col min="7681" max="7681" width="5.5" style="60" customWidth="1"/>
    <col min="7682" max="7682" width="8.5" style="60" customWidth="1"/>
    <col min="7683" max="7684" width="5" style="60" customWidth="1"/>
    <col min="7685" max="7685" width="14.25" style="60" customWidth="1"/>
    <col min="7686" max="7686" width="12.25" style="60" customWidth="1"/>
    <col min="7687" max="7687" width="11.125" style="60" customWidth="1"/>
    <col min="7688" max="7688" width="15.25" style="60" customWidth="1"/>
    <col min="7689" max="7689" width="12.875" style="60" customWidth="1"/>
    <col min="7690" max="7690" width="15.625" style="60" bestFit="1" customWidth="1"/>
    <col min="7691" max="7691" width="16.625" style="60" customWidth="1"/>
    <col min="7692" max="7692" width="10.5" style="60" bestFit="1" customWidth="1"/>
    <col min="7693" max="7693" width="5.125" style="60" bestFit="1" customWidth="1"/>
    <col min="7694" max="7694" width="5.5" style="60" customWidth="1"/>
    <col min="7695" max="7695" width="10.5" style="60" bestFit="1" customWidth="1"/>
    <col min="7696" max="7696" width="5.125" style="60" bestFit="1" customWidth="1"/>
    <col min="7697" max="7697" width="5.5" style="60" customWidth="1"/>
    <col min="7698" max="7698" width="10.5" style="60" bestFit="1" customWidth="1"/>
    <col min="7699" max="7699" width="4.75" style="60" customWidth="1"/>
    <col min="7700" max="7700" width="12.375" style="60" bestFit="1" customWidth="1"/>
    <col min="7701" max="7936" width="9.875" style="60"/>
    <col min="7937" max="7937" width="5.5" style="60" customWidth="1"/>
    <col min="7938" max="7938" width="8.5" style="60" customWidth="1"/>
    <col min="7939" max="7940" width="5" style="60" customWidth="1"/>
    <col min="7941" max="7941" width="14.25" style="60" customWidth="1"/>
    <col min="7942" max="7942" width="12.25" style="60" customWidth="1"/>
    <col min="7943" max="7943" width="11.125" style="60" customWidth="1"/>
    <col min="7944" max="7944" width="15.25" style="60" customWidth="1"/>
    <col min="7945" max="7945" width="12.875" style="60" customWidth="1"/>
    <col min="7946" max="7946" width="15.625" style="60" bestFit="1" customWidth="1"/>
    <col min="7947" max="7947" width="16.625" style="60" customWidth="1"/>
    <col min="7948" max="7948" width="10.5" style="60" bestFit="1" customWidth="1"/>
    <col min="7949" max="7949" width="5.125" style="60" bestFit="1" customWidth="1"/>
    <col min="7950" max="7950" width="5.5" style="60" customWidth="1"/>
    <col min="7951" max="7951" width="10.5" style="60" bestFit="1" customWidth="1"/>
    <col min="7952" max="7952" width="5.125" style="60" bestFit="1" customWidth="1"/>
    <col min="7953" max="7953" width="5.5" style="60" customWidth="1"/>
    <col min="7954" max="7954" width="10.5" style="60" bestFit="1" customWidth="1"/>
    <col min="7955" max="7955" width="4.75" style="60" customWidth="1"/>
    <col min="7956" max="7956" width="12.375" style="60" bestFit="1" customWidth="1"/>
    <col min="7957" max="8192" width="9.875" style="60"/>
    <col min="8193" max="8193" width="5.5" style="60" customWidth="1"/>
    <col min="8194" max="8194" width="8.5" style="60" customWidth="1"/>
    <col min="8195" max="8196" width="5" style="60" customWidth="1"/>
    <col min="8197" max="8197" width="14.25" style="60" customWidth="1"/>
    <col min="8198" max="8198" width="12.25" style="60" customWidth="1"/>
    <col min="8199" max="8199" width="11.125" style="60" customWidth="1"/>
    <col min="8200" max="8200" width="15.25" style="60" customWidth="1"/>
    <col min="8201" max="8201" width="12.875" style="60" customWidth="1"/>
    <col min="8202" max="8202" width="15.625" style="60" bestFit="1" customWidth="1"/>
    <col min="8203" max="8203" width="16.625" style="60" customWidth="1"/>
    <col min="8204" max="8204" width="10.5" style="60" bestFit="1" customWidth="1"/>
    <col min="8205" max="8205" width="5.125" style="60" bestFit="1" customWidth="1"/>
    <col min="8206" max="8206" width="5.5" style="60" customWidth="1"/>
    <col min="8207" max="8207" width="10.5" style="60" bestFit="1" customWidth="1"/>
    <col min="8208" max="8208" width="5.125" style="60" bestFit="1" customWidth="1"/>
    <col min="8209" max="8209" width="5.5" style="60" customWidth="1"/>
    <col min="8210" max="8210" width="10.5" style="60" bestFit="1" customWidth="1"/>
    <col min="8211" max="8211" width="4.75" style="60" customWidth="1"/>
    <col min="8212" max="8212" width="12.375" style="60" bestFit="1" customWidth="1"/>
    <col min="8213" max="8448" width="9.875" style="60"/>
    <col min="8449" max="8449" width="5.5" style="60" customWidth="1"/>
    <col min="8450" max="8450" width="8.5" style="60" customWidth="1"/>
    <col min="8451" max="8452" width="5" style="60" customWidth="1"/>
    <col min="8453" max="8453" width="14.25" style="60" customWidth="1"/>
    <col min="8454" max="8454" width="12.25" style="60" customWidth="1"/>
    <col min="8455" max="8455" width="11.125" style="60" customWidth="1"/>
    <col min="8456" max="8456" width="15.25" style="60" customWidth="1"/>
    <col min="8457" max="8457" width="12.875" style="60" customWidth="1"/>
    <col min="8458" max="8458" width="15.625" style="60" bestFit="1" customWidth="1"/>
    <col min="8459" max="8459" width="16.625" style="60" customWidth="1"/>
    <col min="8460" max="8460" width="10.5" style="60" bestFit="1" customWidth="1"/>
    <col min="8461" max="8461" width="5.125" style="60" bestFit="1" customWidth="1"/>
    <col min="8462" max="8462" width="5.5" style="60" customWidth="1"/>
    <col min="8463" max="8463" width="10.5" style="60" bestFit="1" customWidth="1"/>
    <col min="8464" max="8464" width="5.125" style="60" bestFit="1" customWidth="1"/>
    <col min="8465" max="8465" width="5.5" style="60" customWidth="1"/>
    <col min="8466" max="8466" width="10.5" style="60" bestFit="1" customWidth="1"/>
    <col min="8467" max="8467" width="4.75" style="60" customWidth="1"/>
    <col min="8468" max="8468" width="12.375" style="60" bestFit="1" customWidth="1"/>
    <col min="8469" max="8704" width="9.875" style="60"/>
    <col min="8705" max="8705" width="5.5" style="60" customWidth="1"/>
    <col min="8706" max="8706" width="8.5" style="60" customWidth="1"/>
    <col min="8707" max="8708" width="5" style="60" customWidth="1"/>
    <col min="8709" max="8709" width="14.25" style="60" customWidth="1"/>
    <col min="8710" max="8710" width="12.25" style="60" customWidth="1"/>
    <col min="8711" max="8711" width="11.125" style="60" customWidth="1"/>
    <col min="8712" max="8712" width="15.25" style="60" customWidth="1"/>
    <col min="8713" max="8713" width="12.875" style="60" customWidth="1"/>
    <col min="8714" max="8714" width="15.625" style="60" bestFit="1" customWidth="1"/>
    <col min="8715" max="8715" width="16.625" style="60" customWidth="1"/>
    <col min="8716" max="8716" width="10.5" style="60" bestFit="1" customWidth="1"/>
    <col min="8717" max="8717" width="5.125" style="60" bestFit="1" customWidth="1"/>
    <col min="8718" max="8718" width="5.5" style="60" customWidth="1"/>
    <col min="8719" max="8719" width="10.5" style="60" bestFit="1" customWidth="1"/>
    <col min="8720" max="8720" width="5.125" style="60" bestFit="1" customWidth="1"/>
    <col min="8721" max="8721" width="5.5" style="60" customWidth="1"/>
    <col min="8722" max="8722" width="10.5" style="60" bestFit="1" customWidth="1"/>
    <col min="8723" max="8723" width="4.75" style="60" customWidth="1"/>
    <col min="8724" max="8724" width="12.375" style="60" bestFit="1" customWidth="1"/>
    <col min="8725" max="8960" width="9.875" style="60"/>
    <col min="8961" max="8961" width="5.5" style="60" customWidth="1"/>
    <col min="8962" max="8962" width="8.5" style="60" customWidth="1"/>
    <col min="8963" max="8964" width="5" style="60" customWidth="1"/>
    <col min="8965" max="8965" width="14.25" style="60" customWidth="1"/>
    <col min="8966" max="8966" width="12.25" style="60" customWidth="1"/>
    <col min="8967" max="8967" width="11.125" style="60" customWidth="1"/>
    <col min="8968" max="8968" width="15.25" style="60" customWidth="1"/>
    <col min="8969" max="8969" width="12.875" style="60" customWidth="1"/>
    <col min="8970" max="8970" width="15.625" style="60" bestFit="1" customWidth="1"/>
    <col min="8971" max="8971" width="16.625" style="60" customWidth="1"/>
    <col min="8972" max="8972" width="10.5" style="60" bestFit="1" customWidth="1"/>
    <col min="8973" max="8973" width="5.125" style="60" bestFit="1" customWidth="1"/>
    <col min="8974" max="8974" width="5.5" style="60" customWidth="1"/>
    <col min="8975" max="8975" width="10.5" style="60" bestFit="1" customWidth="1"/>
    <col min="8976" max="8976" width="5.125" style="60" bestFit="1" customWidth="1"/>
    <col min="8977" max="8977" width="5.5" style="60" customWidth="1"/>
    <col min="8978" max="8978" width="10.5" style="60" bestFit="1" customWidth="1"/>
    <col min="8979" max="8979" width="4.75" style="60" customWidth="1"/>
    <col min="8980" max="8980" width="12.375" style="60" bestFit="1" customWidth="1"/>
    <col min="8981" max="9216" width="9.875" style="60"/>
    <col min="9217" max="9217" width="5.5" style="60" customWidth="1"/>
    <col min="9218" max="9218" width="8.5" style="60" customWidth="1"/>
    <col min="9219" max="9220" width="5" style="60" customWidth="1"/>
    <col min="9221" max="9221" width="14.25" style="60" customWidth="1"/>
    <col min="9222" max="9222" width="12.25" style="60" customWidth="1"/>
    <col min="9223" max="9223" width="11.125" style="60" customWidth="1"/>
    <col min="9224" max="9224" width="15.25" style="60" customWidth="1"/>
    <col min="9225" max="9225" width="12.875" style="60" customWidth="1"/>
    <col min="9226" max="9226" width="15.625" style="60" bestFit="1" customWidth="1"/>
    <col min="9227" max="9227" width="16.625" style="60" customWidth="1"/>
    <col min="9228" max="9228" width="10.5" style="60" bestFit="1" customWidth="1"/>
    <col min="9229" max="9229" width="5.125" style="60" bestFit="1" customWidth="1"/>
    <col min="9230" max="9230" width="5.5" style="60" customWidth="1"/>
    <col min="9231" max="9231" width="10.5" style="60" bestFit="1" customWidth="1"/>
    <col min="9232" max="9232" width="5.125" style="60" bestFit="1" customWidth="1"/>
    <col min="9233" max="9233" width="5.5" style="60" customWidth="1"/>
    <col min="9234" max="9234" width="10.5" style="60" bestFit="1" customWidth="1"/>
    <col min="9235" max="9235" width="4.75" style="60" customWidth="1"/>
    <col min="9236" max="9236" width="12.375" style="60" bestFit="1" customWidth="1"/>
    <col min="9237" max="9472" width="9.875" style="60"/>
    <col min="9473" max="9473" width="5.5" style="60" customWidth="1"/>
    <col min="9474" max="9474" width="8.5" style="60" customWidth="1"/>
    <col min="9475" max="9476" width="5" style="60" customWidth="1"/>
    <col min="9477" max="9477" width="14.25" style="60" customWidth="1"/>
    <col min="9478" max="9478" width="12.25" style="60" customWidth="1"/>
    <col min="9479" max="9479" width="11.125" style="60" customWidth="1"/>
    <col min="9480" max="9480" width="15.25" style="60" customWidth="1"/>
    <col min="9481" max="9481" width="12.875" style="60" customWidth="1"/>
    <col min="9482" max="9482" width="15.625" style="60" bestFit="1" customWidth="1"/>
    <col min="9483" max="9483" width="16.625" style="60" customWidth="1"/>
    <col min="9484" max="9484" width="10.5" style="60" bestFit="1" customWidth="1"/>
    <col min="9485" max="9485" width="5.125" style="60" bestFit="1" customWidth="1"/>
    <col min="9486" max="9486" width="5.5" style="60" customWidth="1"/>
    <col min="9487" max="9487" width="10.5" style="60" bestFit="1" customWidth="1"/>
    <col min="9488" max="9488" width="5.125" style="60" bestFit="1" customWidth="1"/>
    <col min="9489" max="9489" width="5.5" style="60" customWidth="1"/>
    <col min="9490" max="9490" width="10.5" style="60" bestFit="1" customWidth="1"/>
    <col min="9491" max="9491" width="4.75" style="60" customWidth="1"/>
    <col min="9492" max="9492" width="12.375" style="60" bestFit="1" customWidth="1"/>
    <col min="9493" max="9728" width="9.875" style="60"/>
    <col min="9729" max="9729" width="5.5" style="60" customWidth="1"/>
    <col min="9730" max="9730" width="8.5" style="60" customWidth="1"/>
    <col min="9731" max="9732" width="5" style="60" customWidth="1"/>
    <col min="9733" max="9733" width="14.25" style="60" customWidth="1"/>
    <col min="9734" max="9734" width="12.25" style="60" customWidth="1"/>
    <col min="9735" max="9735" width="11.125" style="60" customWidth="1"/>
    <col min="9736" max="9736" width="15.25" style="60" customWidth="1"/>
    <col min="9737" max="9737" width="12.875" style="60" customWidth="1"/>
    <col min="9738" max="9738" width="15.625" style="60" bestFit="1" customWidth="1"/>
    <col min="9739" max="9739" width="16.625" style="60" customWidth="1"/>
    <col min="9740" max="9740" width="10.5" style="60" bestFit="1" customWidth="1"/>
    <col min="9741" max="9741" width="5.125" style="60" bestFit="1" customWidth="1"/>
    <col min="9742" max="9742" width="5.5" style="60" customWidth="1"/>
    <col min="9743" max="9743" width="10.5" style="60" bestFit="1" customWidth="1"/>
    <col min="9744" max="9744" width="5.125" style="60" bestFit="1" customWidth="1"/>
    <col min="9745" max="9745" width="5.5" style="60" customWidth="1"/>
    <col min="9746" max="9746" width="10.5" style="60" bestFit="1" customWidth="1"/>
    <col min="9747" max="9747" width="4.75" style="60" customWidth="1"/>
    <col min="9748" max="9748" width="12.375" style="60" bestFit="1" customWidth="1"/>
    <col min="9749" max="9984" width="9.875" style="60"/>
    <col min="9985" max="9985" width="5.5" style="60" customWidth="1"/>
    <col min="9986" max="9986" width="8.5" style="60" customWidth="1"/>
    <col min="9987" max="9988" width="5" style="60" customWidth="1"/>
    <col min="9989" max="9989" width="14.25" style="60" customWidth="1"/>
    <col min="9990" max="9990" width="12.25" style="60" customWidth="1"/>
    <col min="9991" max="9991" width="11.125" style="60" customWidth="1"/>
    <col min="9992" max="9992" width="15.25" style="60" customWidth="1"/>
    <col min="9993" max="9993" width="12.875" style="60" customWidth="1"/>
    <col min="9994" max="9994" width="15.625" style="60" bestFit="1" customWidth="1"/>
    <col min="9995" max="9995" width="16.625" style="60" customWidth="1"/>
    <col min="9996" max="9996" width="10.5" style="60" bestFit="1" customWidth="1"/>
    <col min="9997" max="9997" width="5.125" style="60" bestFit="1" customWidth="1"/>
    <col min="9998" max="9998" width="5.5" style="60" customWidth="1"/>
    <col min="9999" max="9999" width="10.5" style="60" bestFit="1" customWidth="1"/>
    <col min="10000" max="10000" width="5.125" style="60" bestFit="1" customWidth="1"/>
    <col min="10001" max="10001" width="5.5" style="60" customWidth="1"/>
    <col min="10002" max="10002" width="10.5" style="60" bestFit="1" customWidth="1"/>
    <col min="10003" max="10003" width="4.75" style="60" customWidth="1"/>
    <col min="10004" max="10004" width="12.375" style="60" bestFit="1" customWidth="1"/>
    <col min="10005" max="10240" width="9.875" style="60"/>
    <col min="10241" max="10241" width="5.5" style="60" customWidth="1"/>
    <col min="10242" max="10242" width="8.5" style="60" customWidth="1"/>
    <col min="10243" max="10244" width="5" style="60" customWidth="1"/>
    <col min="10245" max="10245" width="14.25" style="60" customWidth="1"/>
    <col min="10246" max="10246" width="12.25" style="60" customWidth="1"/>
    <col min="10247" max="10247" width="11.125" style="60" customWidth="1"/>
    <col min="10248" max="10248" width="15.25" style="60" customWidth="1"/>
    <col min="10249" max="10249" width="12.875" style="60" customWidth="1"/>
    <col min="10250" max="10250" width="15.625" style="60" bestFit="1" customWidth="1"/>
    <col min="10251" max="10251" width="16.625" style="60" customWidth="1"/>
    <col min="10252" max="10252" width="10.5" style="60" bestFit="1" customWidth="1"/>
    <col min="10253" max="10253" width="5.125" style="60" bestFit="1" customWidth="1"/>
    <col min="10254" max="10254" width="5.5" style="60" customWidth="1"/>
    <col min="10255" max="10255" width="10.5" style="60" bestFit="1" customWidth="1"/>
    <col min="10256" max="10256" width="5.125" style="60" bestFit="1" customWidth="1"/>
    <col min="10257" max="10257" width="5.5" style="60" customWidth="1"/>
    <col min="10258" max="10258" width="10.5" style="60" bestFit="1" customWidth="1"/>
    <col min="10259" max="10259" width="4.75" style="60" customWidth="1"/>
    <col min="10260" max="10260" width="12.375" style="60" bestFit="1" customWidth="1"/>
    <col min="10261" max="10496" width="9.875" style="60"/>
    <col min="10497" max="10497" width="5.5" style="60" customWidth="1"/>
    <col min="10498" max="10498" width="8.5" style="60" customWidth="1"/>
    <col min="10499" max="10500" width="5" style="60" customWidth="1"/>
    <col min="10501" max="10501" width="14.25" style="60" customWidth="1"/>
    <col min="10502" max="10502" width="12.25" style="60" customWidth="1"/>
    <col min="10503" max="10503" width="11.125" style="60" customWidth="1"/>
    <col min="10504" max="10504" width="15.25" style="60" customWidth="1"/>
    <col min="10505" max="10505" width="12.875" style="60" customWidth="1"/>
    <col min="10506" max="10506" width="15.625" style="60" bestFit="1" customWidth="1"/>
    <col min="10507" max="10507" width="16.625" style="60" customWidth="1"/>
    <col min="10508" max="10508" width="10.5" style="60" bestFit="1" customWidth="1"/>
    <col min="10509" max="10509" width="5.125" style="60" bestFit="1" customWidth="1"/>
    <col min="10510" max="10510" width="5.5" style="60" customWidth="1"/>
    <col min="10511" max="10511" width="10.5" style="60" bestFit="1" customWidth="1"/>
    <col min="10512" max="10512" width="5.125" style="60" bestFit="1" customWidth="1"/>
    <col min="10513" max="10513" width="5.5" style="60" customWidth="1"/>
    <col min="10514" max="10514" width="10.5" style="60" bestFit="1" customWidth="1"/>
    <col min="10515" max="10515" width="4.75" style="60" customWidth="1"/>
    <col min="10516" max="10516" width="12.375" style="60" bestFit="1" customWidth="1"/>
    <col min="10517" max="10752" width="9.875" style="60"/>
    <col min="10753" max="10753" width="5.5" style="60" customWidth="1"/>
    <col min="10754" max="10754" width="8.5" style="60" customWidth="1"/>
    <col min="10755" max="10756" width="5" style="60" customWidth="1"/>
    <col min="10757" max="10757" width="14.25" style="60" customWidth="1"/>
    <col min="10758" max="10758" width="12.25" style="60" customWidth="1"/>
    <col min="10759" max="10759" width="11.125" style="60" customWidth="1"/>
    <col min="10760" max="10760" width="15.25" style="60" customWidth="1"/>
    <col min="10761" max="10761" width="12.875" style="60" customWidth="1"/>
    <col min="10762" max="10762" width="15.625" style="60" bestFit="1" customWidth="1"/>
    <col min="10763" max="10763" width="16.625" style="60" customWidth="1"/>
    <col min="10764" max="10764" width="10.5" style="60" bestFit="1" customWidth="1"/>
    <col min="10765" max="10765" width="5.125" style="60" bestFit="1" customWidth="1"/>
    <col min="10766" max="10766" width="5.5" style="60" customWidth="1"/>
    <col min="10767" max="10767" width="10.5" style="60" bestFit="1" customWidth="1"/>
    <col min="10768" max="10768" width="5.125" style="60" bestFit="1" customWidth="1"/>
    <col min="10769" max="10769" width="5.5" style="60" customWidth="1"/>
    <col min="10770" max="10770" width="10.5" style="60" bestFit="1" customWidth="1"/>
    <col min="10771" max="10771" width="4.75" style="60" customWidth="1"/>
    <col min="10772" max="10772" width="12.375" style="60" bestFit="1" customWidth="1"/>
    <col min="10773" max="11008" width="9.875" style="60"/>
    <col min="11009" max="11009" width="5.5" style="60" customWidth="1"/>
    <col min="11010" max="11010" width="8.5" style="60" customWidth="1"/>
    <col min="11011" max="11012" width="5" style="60" customWidth="1"/>
    <col min="11013" max="11013" width="14.25" style="60" customWidth="1"/>
    <col min="11014" max="11014" width="12.25" style="60" customWidth="1"/>
    <col min="11015" max="11015" width="11.125" style="60" customWidth="1"/>
    <col min="11016" max="11016" width="15.25" style="60" customWidth="1"/>
    <col min="11017" max="11017" width="12.875" style="60" customWidth="1"/>
    <col min="11018" max="11018" width="15.625" style="60" bestFit="1" customWidth="1"/>
    <col min="11019" max="11019" width="16.625" style="60" customWidth="1"/>
    <col min="11020" max="11020" width="10.5" style="60" bestFit="1" customWidth="1"/>
    <col min="11021" max="11021" width="5.125" style="60" bestFit="1" customWidth="1"/>
    <col min="11022" max="11022" width="5.5" style="60" customWidth="1"/>
    <col min="11023" max="11023" width="10.5" style="60" bestFit="1" customWidth="1"/>
    <col min="11024" max="11024" width="5.125" style="60" bestFit="1" customWidth="1"/>
    <col min="11025" max="11025" width="5.5" style="60" customWidth="1"/>
    <col min="11026" max="11026" width="10.5" style="60" bestFit="1" customWidth="1"/>
    <col min="11027" max="11027" width="4.75" style="60" customWidth="1"/>
    <col min="11028" max="11028" width="12.375" style="60" bestFit="1" customWidth="1"/>
    <col min="11029" max="11264" width="9.875" style="60"/>
    <col min="11265" max="11265" width="5.5" style="60" customWidth="1"/>
    <col min="11266" max="11266" width="8.5" style="60" customWidth="1"/>
    <col min="11267" max="11268" width="5" style="60" customWidth="1"/>
    <col min="11269" max="11269" width="14.25" style="60" customWidth="1"/>
    <col min="11270" max="11270" width="12.25" style="60" customWidth="1"/>
    <col min="11271" max="11271" width="11.125" style="60" customWidth="1"/>
    <col min="11272" max="11272" width="15.25" style="60" customWidth="1"/>
    <col min="11273" max="11273" width="12.875" style="60" customWidth="1"/>
    <col min="11274" max="11274" width="15.625" style="60" bestFit="1" customWidth="1"/>
    <col min="11275" max="11275" width="16.625" style="60" customWidth="1"/>
    <col min="11276" max="11276" width="10.5" style="60" bestFit="1" customWidth="1"/>
    <col min="11277" max="11277" width="5.125" style="60" bestFit="1" customWidth="1"/>
    <col min="11278" max="11278" width="5.5" style="60" customWidth="1"/>
    <col min="11279" max="11279" width="10.5" style="60" bestFit="1" customWidth="1"/>
    <col min="11280" max="11280" width="5.125" style="60" bestFit="1" customWidth="1"/>
    <col min="11281" max="11281" width="5.5" style="60" customWidth="1"/>
    <col min="11282" max="11282" width="10.5" style="60" bestFit="1" customWidth="1"/>
    <col min="11283" max="11283" width="4.75" style="60" customWidth="1"/>
    <col min="11284" max="11284" width="12.375" style="60" bestFit="1" customWidth="1"/>
    <col min="11285" max="11520" width="9.875" style="60"/>
    <col min="11521" max="11521" width="5.5" style="60" customWidth="1"/>
    <col min="11522" max="11522" width="8.5" style="60" customWidth="1"/>
    <col min="11523" max="11524" width="5" style="60" customWidth="1"/>
    <col min="11525" max="11525" width="14.25" style="60" customWidth="1"/>
    <col min="11526" max="11526" width="12.25" style="60" customWidth="1"/>
    <col min="11527" max="11527" width="11.125" style="60" customWidth="1"/>
    <col min="11528" max="11528" width="15.25" style="60" customWidth="1"/>
    <col min="11529" max="11529" width="12.875" style="60" customWidth="1"/>
    <col min="11530" max="11530" width="15.625" style="60" bestFit="1" customWidth="1"/>
    <col min="11531" max="11531" width="16.625" style="60" customWidth="1"/>
    <col min="11532" max="11532" width="10.5" style="60" bestFit="1" customWidth="1"/>
    <col min="11533" max="11533" width="5.125" style="60" bestFit="1" customWidth="1"/>
    <col min="11534" max="11534" width="5.5" style="60" customWidth="1"/>
    <col min="11535" max="11535" width="10.5" style="60" bestFit="1" customWidth="1"/>
    <col min="11536" max="11536" width="5.125" style="60" bestFit="1" customWidth="1"/>
    <col min="11537" max="11537" width="5.5" style="60" customWidth="1"/>
    <col min="11538" max="11538" width="10.5" style="60" bestFit="1" customWidth="1"/>
    <col min="11539" max="11539" width="4.75" style="60" customWidth="1"/>
    <col min="11540" max="11540" width="12.375" style="60" bestFit="1" customWidth="1"/>
    <col min="11541" max="11776" width="9.875" style="60"/>
    <col min="11777" max="11777" width="5.5" style="60" customWidth="1"/>
    <col min="11778" max="11778" width="8.5" style="60" customWidth="1"/>
    <col min="11779" max="11780" width="5" style="60" customWidth="1"/>
    <col min="11781" max="11781" width="14.25" style="60" customWidth="1"/>
    <col min="11782" max="11782" width="12.25" style="60" customWidth="1"/>
    <col min="11783" max="11783" width="11.125" style="60" customWidth="1"/>
    <col min="11784" max="11784" width="15.25" style="60" customWidth="1"/>
    <col min="11785" max="11785" width="12.875" style="60" customWidth="1"/>
    <col min="11786" max="11786" width="15.625" style="60" bestFit="1" customWidth="1"/>
    <col min="11787" max="11787" width="16.625" style="60" customWidth="1"/>
    <col min="11788" max="11788" width="10.5" style="60" bestFit="1" customWidth="1"/>
    <col min="11789" max="11789" width="5.125" style="60" bestFit="1" customWidth="1"/>
    <col min="11790" max="11790" width="5.5" style="60" customWidth="1"/>
    <col min="11791" max="11791" width="10.5" style="60" bestFit="1" customWidth="1"/>
    <col min="11792" max="11792" width="5.125" style="60" bestFit="1" customWidth="1"/>
    <col min="11793" max="11793" width="5.5" style="60" customWidth="1"/>
    <col min="11794" max="11794" width="10.5" style="60" bestFit="1" customWidth="1"/>
    <col min="11795" max="11795" width="4.75" style="60" customWidth="1"/>
    <col min="11796" max="11796" width="12.375" style="60" bestFit="1" customWidth="1"/>
    <col min="11797" max="12032" width="9.875" style="60"/>
    <col min="12033" max="12033" width="5.5" style="60" customWidth="1"/>
    <col min="12034" max="12034" width="8.5" style="60" customWidth="1"/>
    <col min="12035" max="12036" width="5" style="60" customWidth="1"/>
    <col min="12037" max="12037" width="14.25" style="60" customWidth="1"/>
    <col min="12038" max="12038" width="12.25" style="60" customWidth="1"/>
    <col min="12039" max="12039" width="11.125" style="60" customWidth="1"/>
    <col min="12040" max="12040" width="15.25" style="60" customWidth="1"/>
    <col min="12041" max="12041" width="12.875" style="60" customWidth="1"/>
    <col min="12042" max="12042" width="15.625" style="60" bestFit="1" customWidth="1"/>
    <col min="12043" max="12043" width="16.625" style="60" customWidth="1"/>
    <col min="12044" max="12044" width="10.5" style="60" bestFit="1" customWidth="1"/>
    <col min="12045" max="12045" width="5.125" style="60" bestFit="1" customWidth="1"/>
    <col min="12046" max="12046" width="5.5" style="60" customWidth="1"/>
    <col min="12047" max="12047" width="10.5" style="60" bestFit="1" customWidth="1"/>
    <col min="12048" max="12048" width="5.125" style="60" bestFit="1" customWidth="1"/>
    <col min="12049" max="12049" width="5.5" style="60" customWidth="1"/>
    <col min="12050" max="12050" width="10.5" style="60" bestFit="1" customWidth="1"/>
    <col min="12051" max="12051" width="4.75" style="60" customWidth="1"/>
    <col min="12052" max="12052" width="12.375" style="60" bestFit="1" customWidth="1"/>
    <col min="12053" max="12288" width="9.875" style="60"/>
    <col min="12289" max="12289" width="5.5" style="60" customWidth="1"/>
    <col min="12290" max="12290" width="8.5" style="60" customWidth="1"/>
    <col min="12291" max="12292" width="5" style="60" customWidth="1"/>
    <col min="12293" max="12293" width="14.25" style="60" customWidth="1"/>
    <col min="12294" max="12294" width="12.25" style="60" customWidth="1"/>
    <col min="12295" max="12295" width="11.125" style="60" customWidth="1"/>
    <col min="12296" max="12296" width="15.25" style="60" customWidth="1"/>
    <col min="12297" max="12297" width="12.875" style="60" customWidth="1"/>
    <col min="12298" max="12298" width="15.625" style="60" bestFit="1" customWidth="1"/>
    <col min="12299" max="12299" width="16.625" style="60" customWidth="1"/>
    <col min="12300" max="12300" width="10.5" style="60" bestFit="1" customWidth="1"/>
    <col min="12301" max="12301" width="5.125" style="60" bestFit="1" customWidth="1"/>
    <col min="12302" max="12302" width="5.5" style="60" customWidth="1"/>
    <col min="12303" max="12303" width="10.5" style="60" bestFit="1" customWidth="1"/>
    <col min="12304" max="12304" width="5.125" style="60" bestFit="1" customWidth="1"/>
    <col min="12305" max="12305" width="5.5" style="60" customWidth="1"/>
    <col min="12306" max="12306" width="10.5" style="60" bestFit="1" customWidth="1"/>
    <col min="12307" max="12307" width="4.75" style="60" customWidth="1"/>
    <col min="12308" max="12308" width="12.375" style="60" bestFit="1" customWidth="1"/>
    <col min="12309" max="12544" width="9.875" style="60"/>
    <col min="12545" max="12545" width="5.5" style="60" customWidth="1"/>
    <col min="12546" max="12546" width="8.5" style="60" customWidth="1"/>
    <col min="12547" max="12548" width="5" style="60" customWidth="1"/>
    <col min="12549" max="12549" width="14.25" style="60" customWidth="1"/>
    <col min="12550" max="12550" width="12.25" style="60" customWidth="1"/>
    <col min="12551" max="12551" width="11.125" style="60" customWidth="1"/>
    <col min="12552" max="12552" width="15.25" style="60" customWidth="1"/>
    <col min="12553" max="12553" width="12.875" style="60" customWidth="1"/>
    <col min="12554" max="12554" width="15.625" style="60" bestFit="1" customWidth="1"/>
    <col min="12555" max="12555" width="16.625" style="60" customWidth="1"/>
    <col min="12556" max="12556" width="10.5" style="60" bestFit="1" customWidth="1"/>
    <col min="12557" max="12557" width="5.125" style="60" bestFit="1" customWidth="1"/>
    <col min="12558" max="12558" width="5.5" style="60" customWidth="1"/>
    <col min="12559" max="12559" width="10.5" style="60" bestFit="1" customWidth="1"/>
    <col min="12560" max="12560" width="5.125" style="60" bestFit="1" customWidth="1"/>
    <col min="12561" max="12561" width="5.5" style="60" customWidth="1"/>
    <col min="12562" max="12562" width="10.5" style="60" bestFit="1" customWidth="1"/>
    <col min="12563" max="12563" width="4.75" style="60" customWidth="1"/>
    <col min="12564" max="12564" width="12.375" style="60" bestFit="1" customWidth="1"/>
    <col min="12565" max="12800" width="9.875" style="60"/>
    <col min="12801" max="12801" width="5.5" style="60" customWidth="1"/>
    <col min="12802" max="12802" width="8.5" style="60" customWidth="1"/>
    <col min="12803" max="12804" width="5" style="60" customWidth="1"/>
    <col min="12805" max="12805" width="14.25" style="60" customWidth="1"/>
    <col min="12806" max="12806" width="12.25" style="60" customWidth="1"/>
    <col min="12807" max="12807" width="11.125" style="60" customWidth="1"/>
    <col min="12808" max="12808" width="15.25" style="60" customWidth="1"/>
    <col min="12809" max="12809" width="12.875" style="60" customWidth="1"/>
    <col min="12810" max="12810" width="15.625" style="60" bestFit="1" customWidth="1"/>
    <col min="12811" max="12811" width="16.625" style="60" customWidth="1"/>
    <col min="12812" max="12812" width="10.5" style="60" bestFit="1" customWidth="1"/>
    <col min="12813" max="12813" width="5.125" style="60" bestFit="1" customWidth="1"/>
    <col min="12814" max="12814" width="5.5" style="60" customWidth="1"/>
    <col min="12815" max="12815" width="10.5" style="60" bestFit="1" customWidth="1"/>
    <col min="12816" max="12816" width="5.125" style="60" bestFit="1" customWidth="1"/>
    <col min="12817" max="12817" width="5.5" style="60" customWidth="1"/>
    <col min="12818" max="12818" width="10.5" style="60" bestFit="1" customWidth="1"/>
    <col min="12819" max="12819" width="4.75" style="60" customWidth="1"/>
    <col min="12820" max="12820" width="12.375" style="60" bestFit="1" customWidth="1"/>
    <col min="12821" max="13056" width="9.875" style="60"/>
    <col min="13057" max="13057" width="5.5" style="60" customWidth="1"/>
    <col min="13058" max="13058" width="8.5" style="60" customWidth="1"/>
    <col min="13059" max="13060" width="5" style="60" customWidth="1"/>
    <col min="13061" max="13061" width="14.25" style="60" customWidth="1"/>
    <col min="13062" max="13062" width="12.25" style="60" customWidth="1"/>
    <col min="13063" max="13063" width="11.125" style="60" customWidth="1"/>
    <col min="13064" max="13064" width="15.25" style="60" customWidth="1"/>
    <col min="13065" max="13065" width="12.875" style="60" customWidth="1"/>
    <col min="13066" max="13066" width="15.625" style="60" bestFit="1" customWidth="1"/>
    <col min="13067" max="13067" width="16.625" style="60" customWidth="1"/>
    <col min="13068" max="13068" width="10.5" style="60" bestFit="1" customWidth="1"/>
    <col min="13069" max="13069" width="5.125" style="60" bestFit="1" customWidth="1"/>
    <col min="13070" max="13070" width="5.5" style="60" customWidth="1"/>
    <col min="13071" max="13071" width="10.5" style="60" bestFit="1" customWidth="1"/>
    <col min="13072" max="13072" width="5.125" style="60" bestFit="1" customWidth="1"/>
    <col min="13073" max="13073" width="5.5" style="60" customWidth="1"/>
    <col min="13074" max="13074" width="10.5" style="60" bestFit="1" customWidth="1"/>
    <col min="13075" max="13075" width="4.75" style="60" customWidth="1"/>
    <col min="13076" max="13076" width="12.375" style="60" bestFit="1" customWidth="1"/>
    <col min="13077" max="13312" width="9.875" style="60"/>
    <col min="13313" max="13313" width="5.5" style="60" customWidth="1"/>
    <col min="13314" max="13314" width="8.5" style="60" customWidth="1"/>
    <col min="13315" max="13316" width="5" style="60" customWidth="1"/>
    <col min="13317" max="13317" width="14.25" style="60" customWidth="1"/>
    <col min="13318" max="13318" width="12.25" style="60" customWidth="1"/>
    <col min="13319" max="13319" width="11.125" style="60" customWidth="1"/>
    <col min="13320" max="13320" width="15.25" style="60" customWidth="1"/>
    <col min="13321" max="13321" width="12.875" style="60" customWidth="1"/>
    <col min="13322" max="13322" width="15.625" style="60" bestFit="1" customWidth="1"/>
    <col min="13323" max="13323" width="16.625" style="60" customWidth="1"/>
    <col min="13324" max="13324" width="10.5" style="60" bestFit="1" customWidth="1"/>
    <col min="13325" max="13325" width="5.125" style="60" bestFit="1" customWidth="1"/>
    <col min="13326" max="13326" width="5.5" style="60" customWidth="1"/>
    <col min="13327" max="13327" width="10.5" style="60" bestFit="1" customWidth="1"/>
    <col min="13328" max="13328" width="5.125" style="60" bestFit="1" customWidth="1"/>
    <col min="13329" max="13329" width="5.5" style="60" customWidth="1"/>
    <col min="13330" max="13330" width="10.5" style="60" bestFit="1" customWidth="1"/>
    <col min="13331" max="13331" width="4.75" style="60" customWidth="1"/>
    <col min="13332" max="13332" width="12.375" style="60" bestFit="1" customWidth="1"/>
    <col min="13333" max="13568" width="9.875" style="60"/>
    <col min="13569" max="13569" width="5.5" style="60" customWidth="1"/>
    <col min="13570" max="13570" width="8.5" style="60" customWidth="1"/>
    <col min="13571" max="13572" width="5" style="60" customWidth="1"/>
    <col min="13573" max="13573" width="14.25" style="60" customWidth="1"/>
    <col min="13574" max="13574" width="12.25" style="60" customWidth="1"/>
    <col min="13575" max="13575" width="11.125" style="60" customWidth="1"/>
    <col min="13576" max="13576" width="15.25" style="60" customWidth="1"/>
    <col min="13577" max="13577" width="12.875" style="60" customWidth="1"/>
    <col min="13578" max="13578" width="15.625" style="60" bestFit="1" customWidth="1"/>
    <col min="13579" max="13579" width="16.625" style="60" customWidth="1"/>
    <col min="13580" max="13580" width="10.5" style="60" bestFit="1" customWidth="1"/>
    <col min="13581" max="13581" width="5.125" style="60" bestFit="1" customWidth="1"/>
    <col min="13582" max="13582" width="5.5" style="60" customWidth="1"/>
    <col min="13583" max="13583" width="10.5" style="60" bestFit="1" customWidth="1"/>
    <col min="13584" max="13584" width="5.125" style="60" bestFit="1" customWidth="1"/>
    <col min="13585" max="13585" width="5.5" style="60" customWidth="1"/>
    <col min="13586" max="13586" width="10.5" style="60" bestFit="1" customWidth="1"/>
    <col min="13587" max="13587" width="4.75" style="60" customWidth="1"/>
    <col min="13588" max="13588" width="12.375" style="60" bestFit="1" customWidth="1"/>
    <col min="13589" max="13824" width="9.875" style="60"/>
    <col min="13825" max="13825" width="5.5" style="60" customWidth="1"/>
    <col min="13826" max="13826" width="8.5" style="60" customWidth="1"/>
    <col min="13827" max="13828" width="5" style="60" customWidth="1"/>
    <col min="13829" max="13829" width="14.25" style="60" customWidth="1"/>
    <col min="13830" max="13830" width="12.25" style="60" customWidth="1"/>
    <col min="13831" max="13831" width="11.125" style="60" customWidth="1"/>
    <col min="13832" max="13832" width="15.25" style="60" customWidth="1"/>
    <col min="13833" max="13833" width="12.875" style="60" customWidth="1"/>
    <col min="13834" max="13834" width="15.625" style="60" bestFit="1" customWidth="1"/>
    <col min="13835" max="13835" width="16.625" style="60" customWidth="1"/>
    <col min="13836" max="13836" width="10.5" style="60" bestFit="1" customWidth="1"/>
    <col min="13837" max="13837" width="5.125" style="60" bestFit="1" customWidth="1"/>
    <col min="13838" max="13838" width="5.5" style="60" customWidth="1"/>
    <col min="13839" max="13839" width="10.5" style="60" bestFit="1" customWidth="1"/>
    <col min="13840" max="13840" width="5.125" style="60" bestFit="1" customWidth="1"/>
    <col min="13841" max="13841" width="5.5" style="60" customWidth="1"/>
    <col min="13842" max="13842" width="10.5" style="60" bestFit="1" customWidth="1"/>
    <col min="13843" max="13843" width="4.75" style="60" customWidth="1"/>
    <col min="13844" max="13844" width="12.375" style="60" bestFit="1" customWidth="1"/>
    <col min="13845" max="14080" width="9.875" style="60"/>
    <col min="14081" max="14081" width="5.5" style="60" customWidth="1"/>
    <col min="14082" max="14082" width="8.5" style="60" customWidth="1"/>
    <col min="14083" max="14084" width="5" style="60" customWidth="1"/>
    <col min="14085" max="14085" width="14.25" style="60" customWidth="1"/>
    <col min="14086" max="14086" width="12.25" style="60" customWidth="1"/>
    <col min="14087" max="14087" width="11.125" style="60" customWidth="1"/>
    <col min="14088" max="14088" width="15.25" style="60" customWidth="1"/>
    <col min="14089" max="14089" width="12.875" style="60" customWidth="1"/>
    <col min="14090" max="14090" width="15.625" style="60" bestFit="1" customWidth="1"/>
    <col min="14091" max="14091" width="16.625" style="60" customWidth="1"/>
    <col min="14092" max="14092" width="10.5" style="60" bestFit="1" customWidth="1"/>
    <col min="14093" max="14093" width="5.125" style="60" bestFit="1" customWidth="1"/>
    <col min="14094" max="14094" width="5.5" style="60" customWidth="1"/>
    <col min="14095" max="14095" width="10.5" style="60" bestFit="1" customWidth="1"/>
    <col min="14096" max="14096" width="5.125" style="60" bestFit="1" customWidth="1"/>
    <col min="14097" max="14097" width="5.5" style="60" customWidth="1"/>
    <col min="14098" max="14098" width="10.5" style="60" bestFit="1" customWidth="1"/>
    <col min="14099" max="14099" width="4.75" style="60" customWidth="1"/>
    <col min="14100" max="14100" width="12.375" style="60" bestFit="1" customWidth="1"/>
    <col min="14101" max="14336" width="9.875" style="60"/>
    <col min="14337" max="14337" width="5.5" style="60" customWidth="1"/>
    <col min="14338" max="14338" width="8.5" style="60" customWidth="1"/>
    <col min="14339" max="14340" width="5" style="60" customWidth="1"/>
    <col min="14341" max="14341" width="14.25" style="60" customWidth="1"/>
    <col min="14342" max="14342" width="12.25" style="60" customWidth="1"/>
    <col min="14343" max="14343" width="11.125" style="60" customWidth="1"/>
    <col min="14344" max="14344" width="15.25" style="60" customWidth="1"/>
    <col min="14345" max="14345" width="12.875" style="60" customWidth="1"/>
    <col min="14346" max="14346" width="15.625" style="60" bestFit="1" customWidth="1"/>
    <col min="14347" max="14347" width="16.625" style="60" customWidth="1"/>
    <col min="14348" max="14348" width="10.5" style="60" bestFit="1" customWidth="1"/>
    <col min="14349" max="14349" width="5.125" style="60" bestFit="1" customWidth="1"/>
    <col min="14350" max="14350" width="5.5" style="60" customWidth="1"/>
    <col min="14351" max="14351" width="10.5" style="60" bestFit="1" customWidth="1"/>
    <col min="14352" max="14352" width="5.125" style="60" bestFit="1" customWidth="1"/>
    <col min="14353" max="14353" width="5.5" style="60" customWidth="1"/>
    <col min="14354" max="14354" width="10.5" style="60" bestFit="1" customWidth="1"/>
    <col min="14355" max="14355" width="4.75" style="60" customWidth="1"/>
    <col min="14356" max="14356" width="12.375" style="60" bestFit="1" customWidth="1"/>
    <col min="14357" max="14592" width="9.875" style="60"/>
    <col min="14593" max="14593" width="5.5" style="60" customWidth="1"/>
    <col min="14594" max="14594" width="8.5" style="60" customWidth="1"/>
    <col min="14595" max="14596" width="5" style="60" customWidth="1"/>
    <col min="14597" max="14597" width="14.25" style="60" customWidth="1"/>
    <col min="14598" max="14598" width="12.25" style="60" customWidth="1"/>
    <col min="14599" max="14599" width="11.125" style="60" customWidth="1"/>
    <col min="14600" max="14600" width="15.25" style="60" customWidth="1"/>
    <col min="14601" max="14601" width="12.875" style="60" customWidth="1"/>
    <col min="14602" max="14602" width="15.625" style="60" bestFit="1" customWidth="1"/>
    <col min="14603" max="14603" width="16.625" style="60" customWidth="1"/>
    <col min="14604" max="14604" width="10.5" style="60" bestFit="1" customWidth="1"/>
    <col min="14605" max="14605" width="5.125" style="60" bestFit="1" customWidth="1"/>
    <col min="14606" max="14606" width="5.5" style="60" customWidth="1"/>
    <col min="14607" max="14607" width="10.5" style="60" bestFit="1" customWidth="1"/>
    <col min="14608" max="14608" width="5.125" style="60" bestFit="1" customWidth="1"/>
    <col min="14609" max="14609" width="5.5" style="60" customWidth="1"/>
    <col min="14610" max="14610" width="10.5" style="60" bestFit="1" customWidth="1"/>
    <col min="14611" max="14611" width="4.75" style="60" customWidth="1"/>
    <col min="14612" max="14612" width="12.375" style="60" bestFit="1" customWidth="1"/>
    <col min="14613" max="14848" width="9.875" style="60"/>
    <col min="14849" max="14849" width="5.5" style="60" customWidth="1"/>
    <col min="14850" max="14850" width="8.5" style="60" customWidth="1"/>
    <col min="14851" max="14852" width="5" style="60" customWidth="1"/>
    <col min="14853" max="14853" width="14.25" style="60" customWidth="1"/>
    <col min="14854" max="14854" width="12.25" style="60" customWidth="1"/>
    <col min="14855" max="14855" width="11.125" style="60" customWidth="1"/>
    <col min="14856" max="14856" width="15.25" style="60" customWidth="1"/>
    <col min="14857" max="14857" width="12.875" style="60" customWidth="1"/>
    <col min="14858" max="14858" width="15.625" style="60" bestFit="1" customWidth="1"/>
    <col min="14859" max="14859" width="16.625" style="60" customWidth="1"/>
    <col min="14860" max="14860" width="10.5" style="60" bestFit="1" customWidth="1"/>
    <col min="14861" max="14861" width="5.125" style="60" bestFit="1" customWidth="1"/>
    <col min="14862" max="14862" width="5.5" style="60" customWidth="1"/>
    <col min="14863" max="14863" width="10.5" style="60" bestFit="1" customWidth="1"/>
    <col min="14864" max="14864" width="5.125" style="60" bestFit="1" customWidth="1"/>
    <col min="14865" max="14865" width="5.5" style="60" customWidth="1"/>
    <col min="14866" max="14866" width="10.5" style="60" bestFit="1" customWidth="1"/>
    <col min="14867" max="14867" width="4.75" style="60" customWidth="1"/>
    <col min="14868" max="14868" width="12.375" style="60" bestFit="1" customWidth="1"/>
    <col min="14869" max="15104" width="9.875" style="60"/>
    <col min="15105" max="15105" width="5.5" style="60" customWidth="1"/>
    <col min="15106" max="15106" width="8.5" style="60" customWidth="1"/>
    <col min="15107" max="15108" width="5" style="60" customWidth="1"/>
    <col min="15109" max="15109" width="14.25" style="60" customWidth="1"/>
    <col min="15110" max="15110" width="12.25" style="60" customWidth="1"/>
    <col min="15111" max="15111" width="11.125" style="60" customWidth="1"/>
    <col min="15112" max="15112" width="15.25" style="60" customWidth="1"/>
    <col min="15113" max="15113" width="12.875" style="60" customWidth="1"/>
    <col min="15114" max="15114" width="15.625" style="60" bestFit="1" customWidth="1"/>
    <col min="15115" max="15115" width="16.625" style="60" customWidth="1"/>
    <col min="15116" max="15116" width="10.5" style="60" bestFit="1" customWidth="1"/>
    <col min="15117" max="15117" width="5.125" style="60" bestFit="1" customWidth="1"/>
    <col min="15118" max="15118" width="5.5" style="60" customWidth="1"/>
    <col min="15119" max="15119" width="10.5" style="60" bestFit="1" customWidth="1"/>
    <col min="15120" max="15120" width="5.125" style="60" bestFit="1" customWidth="1"/>
    <col min="15121" max="15121" width="5.5" style="60" customWidth="1"/>
    <col min="15122" max="15122" width="10.5" style="60" bestFit="1" customWidth="1"/>
    <col min="15123" max="15123" width="4.75" style="60" customWidth="1"/>
    <col min="15124" max="15124" width="12.375" style="60" bestFit="1" customWidth="1"/>
    <col min="15125" max="15360" width="9.875" style="60"/>
    <col min="15361" max="15361" width="5.5" style="60" customWidth="1"/>
    <col min="15362" max="15362" width="8.5" style="60" customWidth="1"/>
    <col min="15363" max="15364" width="5" style="60" customWidth="1"/>
    <col min="15365" max="15365" width="14.25" style="60" customWidth="1"/>
    <col min="15366" max="15366" width="12.25" style="60" customWidth="1"/>
    <col min="15367" max="15367" width="11.125" style="60" customWidth="1"/>
    <col min="15368" max="15368" width="15.25" style="60" customWidth="1"/>
    <col min="15369" max="15369" width="12.875" style="60" customWidth="1"/>
    <col min="15370" max="15370" width="15.625" style="60" bestFit="1" customWidth="1"/>
    <col min="15371" max="15371" width="16.625" style="60" customWidth="1"/>
    <col min="15372" max="15372" width="10.5" style="60" bestFit="1" customWidth="1"/>
    <col min="15373" max="15373" width="5.125" style="60" bestFit="1" customWidth="1"/>
    <col min="15374" max="15374" width="5.5" style="60" customWidth="1"/>
    <col min="15375" max="15375" width="10.5" style="60" bestFit="1" customWidth="1"/>
    <col min="15376" max="15376" width="5.125" style="60" bestFit="1" customWidth="1"/>
    <col min="15377" max="15377" width="5.5" style="60" customWidth="1"/>
    <col min="15378" max="15378" width="10.5" style="60" bestFit="1" customWidth="1"/>
    <col min="15379" max="15379" width="4.75" style="60" customWidth="1"/>
    <col min="15380" max="15380" width="12.375" style="60" bestFit="1" customWidth="1"/>
    <col min="15381" max="15616" width="9.875" style="60"/>
    <col min="15617" max="15617" width="5.5" style="60" customWidth="1"/>
    <col min="15618" max="15618" width="8.5" style="60" customWidth="1"/>
    <col min="15619" max="15620" width="5" style="60" customWidth="1"/>
    <col min="15621" max="15621" width="14.25" style="60" customWidth="1"/>
    <col min="15622" max="15622" width="12.25" style="60" customWidth="1"/>
    <col min="15623" max="15623" width="11.125" style="60" customWidth="1"/>
    <col min="15624" max="15624" width="15.25" style="60" customWidth="1"/>
    <col min="15625" max="15625" width="12.875" style="60" customWidth="1"/>
    <col min="15626" max="15626" width="15.625" style="60" bestFit="1" customWidth="1"/>
    <col min="15627" max="15627" width="16.625" style="60" customWidth="1"/>
    <col min="15628" max="15628" width="10.5" style="60" bestFit="1" customWidth="1"/>
    <col min="15629" max="15629" width="5.125" style="60" bestFit="1" customWidth="1"/>
    <col min="15630" max="15630" width="5.5" style="60" customWidth="1"/>
    <col min="15631" max="15631" width="10.5" style="60" bestFit="1" customWidth="1"/>
    <col min="15632" max="15632" width="5.125" style="60" bestFit="1" customWidth="1"/>
    <col min="15633" max="15633" width="5.5" style="60" customWidth="1"/>
    <col min="15634" max="15634" width="10.5" style="60" bestFit="1" customWidth="1"/>
    <col min="15635" max="15635" width="4.75" style="60" customWidth="1"/>
    <col min="15636" max="15636" width="12.375" style="60" bestFit="1" customWidth="1"/>
    <col min="15637" max="15872" width="9.875" style="60"/>
    <col min="15873" max="15873" width="5.5" style="60" customWidth="1"/>
    <col min="15874" max="15874" width="8.5" style="60" customWidth="1"/>
    <col min="15875" max="15876" width="5" style="60" customWidth="1"/>
    <col min="15877" max="15877" width="14.25" style="60" customWidth="1"/>
    <col min="15878" max="15878" width="12.25" style="60" customWidth="1"/>
    <col min="15879" max="15879" width="11.125" style="60" customWidth="1"/>
    <col min="15880" max="15880" width="15.25" style="60" customWidth="1"/>
    <col min="15881" max="15881" width="12.875" style="60" customWidth="1"/>
    <col min="15882" max="15882" width="15.625" style="60" bestFit="1" customWidth="1"/>
    <col min="15883" max="15883" width="16.625" style="60" customWidth="1"/>
    <col min="15884" max="15884" width="10.5" style="60" bestFit="1" customWidth="1"/>
    <col min="15885" max="15885" width="5.125" style="60" bestFit="1" customWidth="1"/>
    <col min="15886" max="15886" width="5.5" style="60" customWidth="1"/>
    <col min="15887" max="15887" width="10.5" style="60" bestFit="1" customWidth="1"/>
    <col min="15888" max="15888" width="5.125" style="60" bestFit="1" customWidth="1"/>
    <col min="15889" max="15889" width="5.5" style="60" customWidth="1"/>
    <col min="15890" max="15890" width="10.5" style="60" bestFit="1" customWidth="1"/>
    <col min="15891" max="15891" width="4.75" style="60" customWidth="1"/>
    <col min="15892" max="15892" width="12.375" style="60" bestFit="1" customWidth="1"/>
    <col min="15893" max="16128" width="9.875" style="60"/>
    <col min="16129" max="16129" width="5.5" style="60" customWidth="1"/>
    <col min="16130" max="16130" width="8.5" style="60" customWidth="1"/>
    <col min="16131" max="16132" width="5" style="60" customWidth="1"/>
    <col min="16133" max="16133" width="14.25" style="60" customWidth="1"/>
    <col min="16134" max="16134" width="12.25" style="60" customWidth="1"/>
    <col min="16135" max="16135" width="11.125" style="60" customWidth="1"/>
    <col min="16136" max="16136" width="15.25" style="60" customWidth="1"/>
    <col min="16137" max="16137" width="12.875" style="60" customWidth="1"/>
    <col min="16138" max="16138" width="15.625" style="60" bestFit="1" customWidth="1"/>
    <col min="16139" max="16139" width="16.625" style="60" customWidth="1"/>
    <col min="16140" max="16140" width="10.5" style="60" bestFit="1" customWidth="1"/>
    <col min="16141" max="16141" width="5.125" style="60" bestFit="1" customWidth="1"/>
    <col min="16142" max="16142" width="5.5" style="60" customWidth="1"/>
    <col min="16143" max="16143" width="10.5" style="60" bestFit="1" customWidth="1"/>
    <col min="16144" max="16144" width="5.125" style="60" bestFit="1" customWidth="1"/>
    <col min="16145" max="16145" width="5.5" style="60" customWidth="1"/>
    <col min="16146" max="16146" width="10.5" style="60" bestFit="1" customWidth="1"/>
    <col min="16147" max="16147" width="4.75" style="60" customWidth="1"/>
    <col min="16148" max="16148" width="12.375" style="60" bestFit="1" customWidth="1"/>
    <col min="16149" max="16384" width="9.875" style="60"/>
  </cols>
  <sheetData>
    <row r="1" spans="1:20">
      <c r="A1" s="100" t="s">
        <v>213</v>
      </c>
    </row>
    <row r="2" spans="1:20" s="45" customFormat="1" ht="13.5">
      <c r="A2" s="100" t="s">
        <v>214</v>
      </c>
    </row>
    <row r="3" spans="1:20" s="45" customFormat="1" ht="18.75">
      <c r="A3" s="211" t="s">
        <v>215</v>
      </c>
      <c r="B3" s="211"/>
      <c r="C3" s="211"/>
      <c r="D3" s="211"/>
      <c r="E3" s="211"/>
      <c r="F3" s="211"/>
      <c r="G3" s="211"/>
      <c r="H3" s="211"/>
      <c r="I3" s="211"/>
      <c r="J3" s="211"/>
      <c r="K3" s="211"/>
      <c r="L3" s="101"/>
      <c r="M3" s="101"/>
      <c r="N3" s="101"/>
      <c r="O3" s="101"/>
      <c r="P3" s="101"/>
      <c r="Q3" s="101"/>
      <c r="R3" s="101"/>
      <c r="S3" s="101"/>
      <c r="T3" s="101"/>
    </row>
    <row r="4" spans="1:20" s="45" customFormat="1" ht="9.75" customHeight="1">
      <c r="A4" s="49"/>
      <c r="B4" s="49"/>
      <c r="C4" s="49"/>
      <c r="D4" s="49"/>
      <c r="E4" s="49"/>
      <c r="F4" s="49"/>
      <c r="G4" s="49"/>
      <c r="H4" s="49"/>
      <c r="I4" s="49"/>
      <c r="J4" s="49"/>
      <c r="K4" s="49"/>
      <c r="L4" s="101"/>
      <c r="M4" s="101"/>
      <c r="N4" s="101"/>
      <c r="O4" s="101"/>
      <c r="P4" s="101"/>
      <c r="Q4" s="101"/>
      <c r="R4" s="101"/>
      <c r="S4" s="101"/>
      <c r="T4" s="101"/>
    </row>
    <row r="5" spans="1:20" ht="26.25" customHeight="1">
      <c r="A5" s="102" t="s">
        <v>216</v>
      </c>
      <c r="B5" s="103" t="s">
        <v>217</v>
      </c>
      <c r="C5" s="251" t="s">
        <v>218</v>
      </c>
      <c r="D5" s="252"/>
      <c r="E5" s="103" t="s">
        <v>219</v>
      </c>
      <c r="F5" s="103" t="s">
        <v>220</v>
      </c>
      <c r="G5" s="103" t="s">
        <v>221</v>
      </c>
      <c r="H5" s="104" t="s">
        <v>222</v>
      </c>
      <c r="I5" s="104" t="s">
        <v>223</v>
      </c>
      <c r="J5" s="104" t="s">
        <v>224</v>
      </c>
      <c r="K5" s="104" t="s">
        <v>225</v>
      </c>
    </row>
    <row r="6" spans="1:20">
      <c r="A6" s="105">
        <v>1</v>
      </c>
      <c r="B6" s="106"/>
      <c r="C6" s="106"/>
      <c r="D6" s="106"/>
      <c r="E6" s="106"/>
      <c r="F6" s="106"/>
      <c r="G6" s="106"/>
      <c r="H6" s="106"/>
      <c r="I6" s="106"/>
      <c r="J6" s="106"/>
      <c r="K6" s="106"/>
    </row>
    <row r="7" spans="1:20">
      <c r="A7" s="105">
        <v>2</v>
      </c>
      <c r="B7" s="106"/>
      <c r="C7" s="106"/>
      <c r="D7" s="106"/>
      <c r="E7" s="106"/>
      <c r="F7" s="106"/>
      <c r="G7" s="106"/>
      <c r="H7" s="106"/>
      <c r="I7" s="106"/>
      <c r="J7" s="106"/>
      <c r="K7" s="106"/>
    </row>
    <row r="8" spans="1:20">
      <c r="A8" s="105">
        <v>3</v>
      </c>
      <c r="B8" s="106"/>
      <c r="C8" s="106"/>
      <c r="D8" s="106"/>
      <c r="E8" s="106"/>
      <c r="F8" s="106"/>
      <c r="G8" s="106"/>
      <c r="H8" s="106"/>
      <c r="I8" s="106"/>
      <c r="J8" s="106"/>
      <c r="K8" s="106"/>
    </row>
    <row r="9" spans="1:20">
      <c r="A9" s="105">
        <v>4</v>
      </c>
      <c r="B9" s="106"/>
      <c r="C9" s="106"/>
      <c r="D9" s="106"/>
      <c r="E9" s="106"/>
      <c r="F9" s="106"/>
      <c r="G9" s="106"/>
      <c r="H9" s="106"/>
      <c r="I9" s="106"/>
      <c r="J9" s="106"/>
      <c r="K9" s="106"/>
    </row>
    <row r="10" spans="1:20">
      <c r="A10" s="105">
        <v>5</v>
      </c>
      <c r="B10" s="106"/>
      <c r="C10" s="106"/>
      <c r="D10" s="106"/>
      <c r="E10" s="106"/>
      <c r="F10" s="106"/>
      <c r="G10" s="106"/>
      <c r="H10" s="106"/>
      <c r="I10" s="106"/>
      <c r="J10" s="106"/>
      <c r="K10" s="106"/>
    </row>
    <row r="11" spans="1:20">
      <c r="A11" s="105">
        <v>6</v>
      </c>
      <c r="B11" s="106"/>
      <c r="C11" s="106"/>
      <c r="D11" s="106"/>
      <c r="E11" s="106"/>
      <c r="F11" s="106"/>
      <c r="G11" s="106"/>
      <c r="H11" s="106"/>
      <c r="I11" s="106"/>
      <c r="J11" s="106"/>
      <c r="K11" s="106"/>
    </row>
    <row r="12" spans="1:20">
      <c r="A12" s="105">
        <v>7</v>
      </c>
      <c r="B12" s="106"/>
      <c r="C12" s="106"/>
      <c r="D12" s="106"/>
      <c r="E12" s="106"/>
      <c r="F12" s="106"/>
      <c r="G12" s="106"/>
      <c r="H12" s="106"/>
      <c r="I12" s="106"/>
      <c r="J12" s="106"/>
      <c r="K12" s="106"/>
    </row>
    <row r="13" spans="1:20">
      <c r="A13" s="105">
        <v>8</v>
      </c>
      <c r="B13" s="106"/>
      <c r="C13" s="106"/>
      <c r="D13" s="106"/>
      <c r="E13" s="106"/>
      <c r="F13" s="106"/>
      <c r="G13" s="106"/>
      <c r="H13" s="106"/>
      <c r="I13" s="106"/>
      <c r="J13" s="106"/>
      <c r="K13" s="106"/>
    </row>
    <row r="14" spans="1:20">
      <c r="A14" s="105">
        <v>9</v>
      </c>
      <c r="B14" s="106"/>
      <c r="C14" s="106"/>
      <c r="D14" s="106"/>
      <c r="E14" s="106"/>
      <c r="F14" s="106"/>
      <c r="G14" s="106"/>
      <c r="H14" s="106"/>
      <c r="I14" s="106"/>
      <c r="J14" s="106"/>
      <c r="K14" s="106"/>
    </row>
    <row r="15" spans="1:20">
      <c r="A15" s="105">
        <v>10</v>
      </c>
      <c r="B15" s="106"/>
      <c r="C15" s="106"/>
      <c r="D15" s="106"/>
      <c r="E15" s="106"/>
      <c r="F15" s="106"/>
      <c r="G15" s="106"/>
      <c r="H15" s="106"/>
      <c r="I15" s="106"/>
      <c r="J15" s="106"/>
      <c r="K15" s="106"/>
    </row>
    <row r="16" spans="1:20">
      <c r="A16" s="105">
        <v>11</v>
      </c>
      <c r="B16" s="106"/>
      <c r="C16" s="106"/>
      <c r="D16" s="106"/>
      <c r="E16" s="106"/>
      <c r="F16" s="106"/>
      <c r="G16" s="106"/>
      <c r="H16" s="106"/>
      <c r="I16" s="106"/>
      <c r="J16" s="106"/>
      <c r="K16" s="106"/>
    </row>
    <row r="17" spans="1:11">
      <c r="A17" s="105">
        <v>12</v>
      </c>
      <c r="B17" s="106"/>
      <c r="C17" s="106"/>
      <c r="D17" s="106"/>
      <c r="E17" s="106"/>
      <c r="F17" s="106"/>
      <c r="G17" s="106"/>
      <c r="H17" s="106"/>
      <c r="I17" s="106"/>
      <c r="J17" s="106"/>
      <c r="K17" s="106"/>
    </row>
    <row r="18" spans="1:11">
      <c r="A18" s="105">
        <v>13</v>
      </c>
      <c r="B18" s="106"/>
      <c r="C18" s="106"/>
      <c r="D18" s="106"/>
      <c r="E18" s="106"/>
      <c r="F18" s="106"/>
      <c r="G18" s="106"/>
      <c r="H18" s="106"/>
      <c r="I18" s="106"/>
      <c r="J18" s="106"/>
      <c r="K18" s="106"/>
    </row>
    <row r="19" spans="1:11">
      <c r="A19" s="105">
        <v>14</v>
      </c>
      <c r="B19" s="106"/>
      <c r="C19" s="106"/>
      <c r="D19" s="106"/>
      <c r="E19" s="106"/>
      <c r="F19" s="106"/>
      <c r="G19" s="106"/>
      <c r="H19" s="106"/>
      <c r="I19" s="106"/>
      <c r="J19" s="106"/>
      <c r="K19" s="106"/>
    </row>
    <row r="20" spans="1:11">
      <c r="A20" s="105">
        <v>15</v>
      </c>
      <c r="B20" s="106"/>
      <c r="C20" s="106"/>
      <c r="D20" s="106"/>
      <c r="E20" s="106"/>
      <c r="F20" s="106"/>
      <c r="G20" s="106"/>
      <c r="H20" s="106"/>
      <c r="I20" s="106"/>
      <c r="J20" s="106"/>
      <c r="K20" s="106"/>
    </row>
    <row r="21" spans="1:11">
      <c r="A21" s="105">
        <v>16</v>
      </c>
      <c r="B21" s="106"/>
      <c r="C21" s="106"/>
      <c r="D21" s="106"/>
      <c r="E21" s="106"/>
      <c r="F21" s="106"/>
      <c r="G21" s="106"/>
      <c r="H21" s="106"/>
      <c r="I21" s="106"/>
      <c r="J21" s="106"/>
      <c r="K21" s="106"/>
    </row>
    <row r="22" spans="1:11">
      <c r="A22" s="105">
        <v>17</v>
      </c>
      <c r="B22" s="106"/>
      <c r="C22" s="106"/>
      <c r="D22" s="106"/>
      <c r="E22" s="106"/>
      <c r="F22" s="106"/>
      <c r="G22" s="106"/>
      <c r="H22" s="106"/>
      <c r="I22" s="106"/>
      <c r="J22" s="106"/>
      <c r="K22" s="106"/>
    </row>
    <row r="23" spans="1:11">
      <c r="A23" s="105">
        <v>18</v>
      </c>
      <c r="B23" s="106"/>
      <c r="C23" s="106"/>
      <c r="D23" s="106"/>
      <c r="E23" s="106"/>
      <c r="F23" s="106"/>
      <c r="G23" s="106"/>
      <c r="H23" s="106"/>
      <c r="I23" s="106"/>
      <c r="J23" s="106"/>
      <c r="K23" s="106"/>
    </row>
    <row r="24" spans="1:11">
      <c r="A24" s="105">
        <v>19</v>
      </c>
      <c r="B24" s="106"/>
      <c r="C24" s="106"/>
      <c r="D24" s="106"/>
      <c r="E24" s="106"/>
      <c r="F24" s="106"/>
      <c r="G24" s="106"/>
      <c r="H24" s="106"/>
      <c r="I24" s="106"/>
      <c r="J24" s="106"/>
      <c r="K24" s="106"/>
    </row>
    <row r="25" spans="1:11">
      <c r="A25" s="105">
        <v>20</v>
      </c>
      <c r="B25" s="106"/>
      <c r="C25" s="106"/>
      <c r="D25" s="106"/>
      <c r="E25" s="106"/>
      <c r="F25" s="106"/>
      <c r="G25" s="106"/>
      <c r="H25" s="106"/>
      <c r="I25" s="106"/>
      <c r="J25" s="106"/>
      <c r="K25" s="106"/>
    </row>
    <row r="26" spans="1:11">
      <c r="A26" s="105">
        <v>21</v>
      </c>
      <c r="B26" s="106"/>
      <c r="C26" s="106"/>
      <c r="D26" s="106"/>
      <c r="E26" s="106"/>
      <c r="F26" s="106"/>
      <c r="G26" s="106"/>
      <c r="H26" s="106"/>
      <c r="I26" s="106"/>
      <c r="J26" s="106"/>
      <c r="K26" s="106"/>
    </row>
    <row r="27" spans="1:11">
      <c r="A27" s="105">
        <v>22</v>
      </c>
      <c r="B27" s="106"/>
      <c r="C27" s="106"/>
      <c r="D27" s="106"/>
      <c r="E27" s="106"/>
      <c r="F27" s="106"/>
      <c r="G27" s="106"/>
      <c r="H27" s="106"/>
      <c r="I27" s="106"/>
      <c r="J27" s="106"/>
      <c r="K27" s="106"/>
    </row>
    <row r="28" spans="1:11">
      <c r="A28" s="105">
        <v>23</v>
      </c>
      <c r="B28" s="106"/>
      <c r="C28" s="106"/>
      <c r="D28" s="106"/>
      <c r="E28" s="106"/>
      <c r="F28" s="106"/>
      <c r="G28" s="106"/>
      <c r="H28" s="106"/>
      <c r="I28" s="106"/>
      <c r="J28" s="106"/>
      <c r="K28" s="106"/>
    </row>
    <row r="29" spans="1:11">
      <c r="A29" s="105">
        <v>24</v>
      </c>
      <c r="B29" s="106"/>
      <c r="C29" s="106"/>
      <c r="D29" s="106"/>
      <c r="E29" s="106"/>
      <c r="F29" s="106"/>
      <c r="G29" s="106"/>
      <c r="H29" s="106"/>
      <c r="I29" s="106"/>
      <c r="J29" s="106"/>
      <c r="K29" s="106"/>
    </row>
    <row r="30" spans="1:11">
      <c r="A30" s="105">
        <v>25</v>
      </c>
      <c r="B30" s="106"/>
      <c r="C30" s="106"/>
      <c r="D30" s="106"/>
      <c r="E30" s="106"/>
      <c r="F30" s="106"/>
      <c r="G30" s="106"/>
      <c r="H30" s="106"/>
      <c r="I30" s="106"/>
      <c r="J30" s="106"/>
      <c r="K30" s="106"/>
    </row>
    <row r="31" spans="1:11">
      <c r="A31" s="105">
        <v>26</v>
      </c>
      <c r="B31" s="106"/>
      <c r="C31" s="106"/>
      <c r="D31" s="106"/>
      <c r="E31" s="106"/>
      <c r="F31" s="106"/>
      <c r="G31" s="106"/>
      <c r="H31" s="106"/>
      <c r="I31" s="106"/>
      <c r="J31" s="106"/>
      <c r="K31" s="106"/>
    </row>
    <row r="32" spans="1:11">
      <c r="A32" s="105">
        <v>27</v>
      </c>
      <c r="B32" s="106"/>
      <c r="C32" s="106"/>
      <c r="D32" s="106"/>
      <c r="E32" s="106"/>
      <c r="F32" s="106"/>
      <c r="G32" s="106"/>
      <c r="H32" s="106"/>
      <c r="I32" s="106"/>
      <c r="J32" s="106"/>
      <c r="K32" s="106"/>
    </row>
  </sheetData>
  <mergeCells count="2">
    <mergeCell ref="A3:K3"/>
    <mergeCell ref="C5:D5"/>
  </mergeCells>
  <phoneticPr fontId="1" type="noConversion"/>
  <pageMargins left="0.75" right="0.2" top="1" bottom="1" header="0.5" footer="0.5"/>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J3"/>
  <sheetViews>
    <sheetView workbookViewId="0">
      <selection activeCell="D7" sqref="D7"/>
    </sheetView>
  </sheetViews>
  <sheetFormatPr defaultColWidth="9" defaultRowHeight="14.25"/>
  <cols>
    <col min="1" max="1" width="12.375" style="44" customWidth="1"/>
    <col min="2" max="16384" width="9" style="1"/>
  </cols>
  <sheetData>
    <row r="3" spans="1:10" ht="20.25">
      <c r="A3" s="200" t="s">
        <v>29</v>
      </c>
      <c r="B3" s="200"/>
      <c r="C3" s="200"/>
      <c r="D3" s="200"/>
      <c r="E3" s="200"/>
      <c r="F3" s="200"/>
      <c r="G3" s="200"/>
      <c r="H3" s="200"/>
      <c r="I3" s="200"/>
      <c r="J3" s="200"/>
    </row>
  </sheetData>
  <mergeCells count="1">
    <mergeCell ref="A3:J3"/>
  </mergeCells>
  <phoneticPr fontId="1" type="noConversion"/>
  <pageMargins left="0.75" right="0.75" top="1" bottom="1" header="0.5" footer="0.5"/>
  <pageSetup paperSize="9" orientation="portrait" r:id="rId1"/>
  <headerFooter alignWithMargins="0">
    <oddHeader>&amp;RADISYS</oddHeader>
    <oddFooter>第 &amp;P 页，共 &amp;N 页</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B1:F36"/>
  <sheetViews>
    <sheetView workbookViewId="0">
      <selection activeCell="I12" sqref="I12"/>
    </sheetView>
  </sheetViews>
  <sheetFormatPr defaultColWidth="9.875" defaultRowHeight="12"/>
  <cols>
    <col min="1" max="1" width="2.875" style="108" customWidth="1"/>
    <col min="2" max="2" width="17" style="108" customWidth="1"/>
    <col min="3" max="6" width="14.875" style="108" customWidth="1"/>
    <col min="7" max="256" width="9.875" style="108"/>
    <col min="257" max="257" width="2.875" style="108" customWidth="1"/>
    <col min="258" max="258" width="17" style="108" customWidth="1"/>
    <col min="259" max="262" width="14.875" style="108" customWidth="1"/>
    <col min="263" max="512" width="9.875" style="108"/>
    <col min="513" max="513" width="2.875" style="108" customWidth="1"/>
    <col min="514" max="514" width="17" style="108" customWidth="1"/>
    <col min="515" max="518" width="14.875" style="108" customWidth="1"/>
    <col min="519" max="768" width="9.875" style="108"/>
    <col min="769" max="769" width="2.875" style="108" customWidth="1"/>
    <col min="770" max="770" width="17" style="108" customWidth="1"/>
    <col min="771" max="774" width="14.875" style="108" customWidth="1"/>
    <col min="775" max="1024" width="9.875" style="108"/>
    <col min="1025" max="1025" width="2.875" style="108" customWidth="1"/>
    <col min="1026" max="1026" width="17" style="108" customWidth="1"/>
    <col min="1027" max="1030" width="14.875" style="108" customWidth="1"/>
    <col min="1031" max="1280" width="9.875" style="108"/>
    <col min="1281" max="1281" width="2.875" style="108" customWidth="1"/>
    <col min="1282" max="1282" width="17" style="108" customWidth="1"/>
    <col min="1283" max="1286" width="14.875" style="108" customWidth="1"/>
    <col min="1287" max="1536" width="9.875" style="108"/>
    <col min="1537" max="1537" width="2.875" style="108" customWidth="1"/>
    <col min="1538" max="1538" width="17" style="108" customWidth="1"/>
    <col min="1539" max="1542" width="14.875" style="108" customWidth="1"/>
    <col min="1543" max="1792" width="9.875" style="108"/>
    <col min="1793" max="1793" width="2.875" style="108" customWidth="1"/>
    <col min="1794" max="1794" width="17" style="108" customWidth="1"/>
    <col min="1795" max="1798" width="14.875" style="108" customWidth="1"/>
    <col min="1799" max="2048" width="9.875" style="108"/>
    <col min="2049" max="2049" width="2.875" style="108" customWidth="1"/>
    <col min="2050" max="2050" width="17" style="108" customWidth="1"/>
    <col min="2051" max="2054" width="14.875" style="108" customWidth="1"/>
    <col min="2055" max="2304" width="9.875" style="108"/>
    <col min="2305" max="2305" width="2.875" style="108" customWidth="1"/>
    <col min="2306" max="2306" width="17" style="108" customWidth="1"/>
    <col min="2307" max="2310" width="14.875" style="108" customWidth="1"/>
    <col min="2311" max="2560" width="9.875" style="108"/>
    <col min="2561" max="2561" width="2.875" style="108" customWidth="1"/>
    <col min="2562" max="2562" width="17" style="108" customWidth="1"/>
    <col min="2563" max="2566" width="14.875" style="108" customWidth="1"/>
    <col min="2567" max="2816" width="9.875" style="108"/>
    <col min="2817" max="2817" width="2.875" style="108" customWidth="1"/>
    <col min="2818" max="2818" width="17" style="108" customWidth="1"/>
    <col min="2819" max="2822" width="14.875" style="108" customWidth="1"/>
    <col min="2823" max="3072" width="9.875" style="108"/>
    <col min="3073" max="3073" width="2.875" style="108" customWidth="1"/>
    <col min="3074" max="3074" width="17" style="108" customWidth="1"/>
    <col min="3075" max="3078" width="14.875" style="108" customWidth="1"/>
    <col min="3079" max="3328" width="9.875" style="108"/>
    <col min="3329" max="3329" width="2.875" style="108" customWidth="1"/>
    <col min="3330" max="3330" width="17" style="108" customWidth="1"/>
    <col min="3331" max="3334" width="14.875" style="108" customWidth="1"/>
    <col min="3335" max="3584" width="9.875" style="108"/>
    <col min="3585" max="3585" width="2.875" style="108" customWidth="1"/>
    <col min="3586" max="3586" width="17" style="108" customWidth="1"/>
    <col min="3587" max="3590" width="14.875" style="108" customWidth="1"/>
    <col min="3591" max="3840" width="9.875" style="108"/>
    <col min="3841" max="3841" width="2.875" style="108" customWidth="1"/>
    <col min="3842" max="3842" width="17" style="108" customWidth="1"/>
    <col min="3843" max="3846" width="14.875" style="108" customWidth="1"/>
    <col min="3847" max="4096" width="9.875" style="108"/>
    <col min="4097" max="4097" width="2.875" style="108" customWidth="1"/>
    <col min="4098" max="4098" width="17" style="108" customWidth="1"/>
    <col min="4099" max="4102" width="14.875" style="108" customWidth="1"/>
    <col min="4103" max="4352" width="9.875" style="108"/>
    <col min="4353" max="4353" width="2.875" style="108" customWidth="1"/>
    <col min="4354" max="4354" width="17" style="108" customWidth="1"/>
    <col min="4355" max="4358" width="14.875" style="108" customWidth="1"/>
    <col min="4359" max="4608" width="9.875" style="108"/>
    <col min="4609" max="4609" width="2.875" style="108" customWidth="1"/>
    <col min="4610" max="4610" width="17" style="108" customWidth="1"/>
    <col min="4611" max="4614" width="14.875" style="108" customWidth="1"/>
    <col min="4615" max="4864" width="9.875" style="108"/>
    <col min="4865" max="4865" width="2.875" style="108" customWidth="1"/>
    <col min="4866" max="4866" width="17" style="108" customWidth="1"/>
    <col min="4867" max="4870" width="14.875" style="108" customWidth="1"/>
    <col min="4871" max="5120" width="9.875" style="108"/>
    <col min="5121" max="5121" width="2.875" style="108" customWidth="1"/>
    <col min="5122" max="5122" width="17" style="108" customWidth="1"/>
    <col min="5123" max="5126" width="14.875" style="108" customWidth="1"/>
    <col min="5127" max="5376" width="9.875" style="108"/>
    <col min="5377" max="5377" width="2.875" style="108" customWidth="1"/>
    <col min="5378" max="5378" width="17" style="108" customWidth="1"/>
    <col min="5379" max="5382" width="14.875" style="108" customWidth="1"/>
    <col min="5383" max="5632" width="9.875" style="108"/>
    <col min="5633" max="5633" width="2.875" style="108" customWidth="1"/>
    <col min="5634" max="5634" width="17" style="108" customWidth="1"/>
    <col min="5635" max="5638" width="14.875" style="108" customWidth="1"/>
    <col min="5639" max="5888" width="9.875" style="108"/>
    <col min="5889" max="5889" width="2.875" style="108" customWidth="1"/>
    <col min="5890" max="5890" width="17" style="108" customWidth="1"/>
    <col min="5891" max="5894" width="14.875" style="108" customWidth="1"/>
    <col min="5895" max="6144" width="9.875" style="108"/>
    <col min="6145" max="6145" width="2.875" style="108" customWidth="1"/>
    <col min="6146" max="6146" width="17" style="108" customWidth="1"/>
    <col min="6147" max="6150" width="14.875" style="108" customWidth="1"/>
    <col min="6151" max="6400" width="9.875" style="108"/>
    <col min="6401" max="6401" width="2.875" style="108" customWidth="1"/>
    <col min="6402" max="6402" width="17" style="108" customWidth="1"/>
    <col min="6403" max="6406" width="14.875" style="108" customWidth="1"/>
    <col min="6407" max="6656" width="9.875" style="108"/>
    <col min="6657" max="6657" width="2.875" style="108" customWidth="1"/>
    <col min="6658" max="6658" width="17" style="108" customWidth="1"/>
    <col min="6659" max="6662" width="14.875" style="108" customWidth="1"/>
    <col min="6663" max="6912" width="9.875" style="108"/>
    <col min="6913" max="6913" width="2.875" style="108" customWidth="1"/>
    <col min="6914" max="6914" width="17" style="108" customWidth="1"/>
    <col min="6915" max="6918" width="14.875" style="108" customWidth="1"/>
    <col min="6919" max="7168" width="9.875" style="108"/>
    <col min="7169" max="7169" width="2.875" style="108" customWidth="1"/>
    <col min="7170" max="7170" width="17" style="108" customWidth="1"/>
    <col min="7171" max="7174" width="14.875" style="108" customWidth="1"/>
    <col min="7175" max="7424" width="9.875" style="108"/>
    <col min="7425" max="7425" width="2.875" style="108" customWidth="1"/>
    <col min="7426" max="7426" width="17" style="108" customWidth="1"/>
    <col min="7427" max="7430" width="14.875" style="108" customWidth="1"/>
    <col min="7431" max="7680" width="9.875" style="108"/>
    <col min="7681" max="7681" width="2.875" style="108" customWidth="1"/>
    <col min="7682" max="7682" width="17" style="108" customWidth="1"/>
    <col min="7683" max="7686" width="14.875" style="108" customWidth="1"/>
    <col min="7687" max="7936" width="9.875" style="108"/>
    <col min="7937" max="7937" width="2.875" style="108" customWidth="1"/>
    <col min="7938" max="7938" width="17" style="108" customWidth="1"/>
    <col min="7939" max="7942" width="14.875" style="108" customWidth="1"/>
    <col min="7943" max="8192" width="9.875" style="108"/>
    <col min="8193" max="8193" width="2.875" style="108" customWidth="1"/>
    <col min="8194" max="8194" width="17" style="108" customWidth="1"/>
    <col min="8195" max="8198" width="14.875" style="108" customWidth="1"/>
    <col min="8199" max="8448" width="9.875" style="108"/>
    <col min="8449" max="8449" width="2.875" style="108" customWidth="1"/>
    <col min="8450" max="8450" width="17" style="108" customWidth="1"/>
    <col min="8451" max="8454" width="14.875" style="108" customWidth="1"/>
    <col min="8455" max="8704" width="9.875" style="108"/>
    <col min="8705" max="8705" width="2.875" style="108" customWidth="1"/>
    <col min="8706" max="8706" width="17" style="108" customWidth="1"/>
    <col min="8707" max="8710" width="14.875" style="108" customWidth="1"/>
    <col min="8711" max="8960" width="9.875" style="108"/>
    <col min="8961" max="8961" width="2.875" style="108" customWidth="1"/>
    <col min="8962" max="8962" width="17" style="108" customWidth="1"/>
    <col min="8963" max="8966" width="14.875" style="108" customWidth="1"/>
    <col min="8967" max="9216" width="9.875" style="108"/>
    <col min="9217" max="9217" width="2.875" style="108" customWidth="1"/>
    <col min="9218" max="9218" width="17" style="108" customWidth="1"/>
    <col min="9219" max="9222" width="14.875" style="108" customWidth="1"/>
    <col min="9223" max="9472" width="9.875" style="108"/>
    <col min="9473" max="9473" width="2.875" style="108" customWidth="1"/>
    <col min="9474" max="9474" width="17" style="108" customWidth="1"/>
    <col min="9475" max="9478" width="14.875" style="108" customWidth="1"/>
    <col min="9479" max="9728" width="9.875" style="108"/>
    <col min="9729" max="9729" width="2.875" style="108" customWidth="1"/>
    <col min="9730" max="9730" width="17" style="108" customWidth="1"/>
    <col min="9731" max="9734" width="14.875" style="108" customWidth="1"/>
    <col min="9735" max="9984" width="9.875" style="108"/>
    <col min="9985" max="9985" width="2.875" style="108" customWidth="1"/>
    <col min="9986" max="9986" width="17" style="108" customWidth="1"/>
    <col min="9987" max="9990" width="14.875" style="108" customWidth="1"/>
    <col min="9991" max="10240" width="9.875" style="108"/>
    <col min="10241" max="10241" width="2.875" style="108" customWidth="1"/>
    <col min="10242" max="10242" width="17" style="108" customWidth="1"/>
    <col min="10243" max="10246" width="14.875" style="108" customWidth="1"/>
    <col min="10247" max="10496" width="9.875" style="108"/>
    <col min="10497" max="10497" width="2.875" style="108" customWidth="1"/>
    <col min="10498" max="10498" width="17" style="108" customWidth="1"/>
    <col min="10499" max="10502" width="14.875" style="108" customWidth="1"/>
    <col min="10503" max="10752" width="9.875" style="108"/>
    <col min="10753" max="10753" width="2.875" style="108" customWidth="1"/>
    <col min="10754" max="10754" width="17" style="108" customWidth="1"/>
    <col min="10755" max="10758" width="14.875" style="108" customWidth="1"/>
    <col min="10759" max="11008" width="9.875" style="108"/>
    <col min="11009" max="11009" width="2.875" style="108" customWidth="1"/>
    <col min="11010" max="11010" width="17" style="108" customWidth="1"/>
    <col min="11011" max="11014" width="14.875" style="108" customWidth="1"/>
    <col min="11015" max="11264" width="9.875" style="108"/>
    <col min="11265" max="11265" width="2.875" style="108" customWidth="1"/>
    <col min="11266" max="11266" width="17" style="108" customWidth="1"/>
    <col min="11267" max="11270" width="14.875" style="108" customWidth="1"/>
    <col min="11271" max="11520" width="9.875" style="108"/>
    <col min="11521" max="11521" width="2.875" style="108" customWidth="1"/>
    <col min="11522" max="11522" width="17" style="108" customWidth="1"/>
    <col min="11523" max="11526" width="14.875" style="108" customWidth="1"/>
    <col min="11527" max="11776" width="9.875" style="108"/>
    <col min="11777" max="11777" width="2.875" style="108" customWidth="1"/>
    <col min="11778" max="11778" width="17" style="108" customWidth="1"/>
    <col min="11779" max="11782" width="14.875" style="108" customWidth="1"/>
    <col min="11783" max="12032" width="9.875" style="108"/>
    <col min="12033" max="12033" width="2.875" style="108" customWidth="1"/>
    <col min="12034" max="12034" width="17" style="108" customWidth="1"/>
    <col min="12035" max="12038" width="14.875" style="108" customWidth="1"/>
    <col min="12039" max="12288" width="9.875" style="108"/>
    <col min="12289" max="12289" width="2.875" style="108" customWidth="1"/>
    <col min="12290" max="12290" width="17" style="108" customWidth="1"/>
    <col min="12291" max="12294" width="14.875" style="108" customWidth="1"/>
    <col min="12295" max="12544" width="9.875" style="108"/>
    <col min="12545" max="12545" width="2.875" style="108" customWidth="1"/>
    <col min="12546" max="12546" width="17" style="108" customWidth="1"/>
    <col min="12547" max="12550" width="14.875" style="108" customWidth="1"/>
    <col min="12551" max="12800" width="9.875" style="108"/>
    <col min="12801" max="12801" width="2.875" style="108" customWidth="1"/>
    <col min="12802" max="12802" width="17" style="108" customWidth="1"/>
    <col min="12803" max="12806" width="14.875" style="108" customWidth="1"/>
    <col min="12807" max="13056" width="9.875" style="108"/>
    <col min="13057" max="13057" width="2.875" style="108" customWidth="1"/>
    <col min="13058" max="13058" width="17" style="108" customWidth="1"/>
    <col min="13059" max="13062" width="14.875" style="108" customWidth="1"/>
    <col min="13063" max="13312" width="9.875" style="108"/>
    <col min="13313" max="13313" width="2.875" style="108" customWidth="1"/>
    <col min="13314" max="13314" width="17" style="108" customWidth="1"/>
    <col min="13315" max="13318" width="14.875" style="108" customWidth="1"/>
    <col min="13319" max="13568" width="9.875" style="108"/>
    <col min="13569" max="13569" width="2.875" style="108" customWidth="1"/>
    <col min="13570" max="13570" width="17" style="108" customWidth="1"/>
    <col min="13571" max="13574" width="14.875" style="108" customWidth="1"/>
    <col min="13575" max="13824" width="9.875" style="108"/>
    <col min="13825" max="13825" width="2.875" style="108" customWidth="1"/>
    <col min="13826" max="13826" width="17" style="108" customWidth="1"/>
    <col min="13827" max="13830" width="14.875" style="108" customWidth="1"/>
    <col min="13831" max="14080" width="9.875" style="108"/>
    <col min="14081" max="14081" width="2.875" style="108" customWidth="1"/>
    <col min="14082" max="14082" width="17" style="108" customWidth="1"/>
    <col min="14083" max="14086" width="14.875" style="108" customWidth="1"/>
    <col min="14087" max="14336" width="9.875" style="108"/>
    <col min="14337" max="14337" width="2.875" style="108" customWidth="1"/>
    <col min="14338" max="14338" width="17" style="108" customWidth="1"/>
    <col min="14339" max="14342" width="14.875" style="108" customWidth="1"/>
    <col min="14343" max="14592" width="9.875" style="108"/>
    <col min="14593" max="14593" width="2.875" style="108" customWidth="1"/>
    <col min="14594" max="14594" width="17" style="108" customWidth="1"/>
    <col min="14595" max="14598" width="14.875" style="108" customWidth="1"/>
    <col min="14599" max="14848" width="9.875" style="108"/>
    <col min="14849" max="14849" width="2.875" style="108" customWidth="1"/>
    <col min="14850" max="14850" width="17" style="108" customWidth="1"/>
    <col min="14851" max="14854" width="14.875" style="108" customWidth="1"/>
    <col min="14855" max="15104" width="9.875" style="108"/>
    <col min="15105" max="15105" width="2.875" style="108" customWidth="1"/>
    <col min="15106" max="15106" width="17" style="108" customWidth="1"/>
    <col min="15107" max="15110" width="14.875" style="108" customWidth="1"/>
    <col min="15111" max="15360" width="9.875" style="108"/>
    <col min="15361" max="15361" width="2.875" style="108" customWidth="1"/>
    <col min="15362" max="15362" width="17" style="108" customWidth="1"/>
    <col min="15363" max="15366" width="14.875" style="108" customWidth="1"/>
    <col min="15367" max="15616" width="9.875" style="108"/>
    <col min="15617" max="15617" width="2.875" style="108" customWidth="1"/>
    <col min="15618" max="15618" width="17" style="108" customWidth="1"/>
    <col min="15619" max="15622" width="14.875" style="108" customWidth="1"/>
    <col min="15623" max="15872" width="9.875" style="108"/>
    <col min="15873" max="15873" width="2.875" style="108" customWidth="1"/>
    <col min="15874" max="15874" width="17" style="108" customWidth="1"/>
    <col min="15875" max="15878" width="14.875" style="108" customWidth="1"/>
    <col min="15879" max="16128" width="9.875" style="108"/>
    <col min="16129" max="16129" width="2.875" style="108" customWidth="1"/>
    <col min="16130" max="16130" width="17" style="108" customWidth="1"/>
    <col min="16131" max="16134" width="14.875" style="108" customWidth="1"/>
    <col min="16135" max="16384" width="9.875" style="108"/>
  </cols>
  <sheetData>
    <row r="1" spans="2:6" ht="19.5" customHeight="1">
      <c r="B1" s="107" t="s">
        <v>226</v>
      </c>
    </row>
    <row r="2" spans="2:6" ht="19.5" customHeight="1">
      <c r="B2" s="108" t="s">
        <v>227</v>
      </c>
    </row>
    <row r="3" spans="2:6" ht="19.5" customHeight="1">
      <c r="B3" s="109" t="s">
        <v>228</v>
      </c>
    </row>
    <row r="4" spans="2:6" ht="19.5" customHeight="1">
      <c r="B4" s="110" t="s">
        <v>32</v>
      </c>
      <c r="C4" s="111" t="s">
        <v>229</v>
      </c>
      <c r="D4" s="111" t="s">
        <v>230</v>
      </c>
      <c r="E4" s="111" t="s">
        <v>231</v>
      </c>
      <c r="F4" s="111" t="s">
        <v>232</v>
      </c>
    </row>
    <row r="5" spans="2:6" ht="19.5" customHeight="1">
      <c r="B5" s="112" t="s">
        <v>39</v>
      </c>
      <c r="C5" s="113"/>
      <c r="D5" s="113"/>
      <c r="E5" s="113"/>
      <c r="F5" s="114">
        <f t="shared" ref="F5:F10" si="0">C5+D5-E5</f>
        <v>0</v>
      </c>
    </row>
    <row r="6" spans="2:6" ht="24">
      <c r="B6" s="112" t="s">
        <v>233</v>
      </c>
      <c r="C6" s="113"/>
      <c r="D6" s="113"/>
      <c r="E6" s="113"/>
      <c r="F6" s="114">
        <f t="shared" si="0"/>
        <v>0</v>
      </c>
    </row>
    <row r="7" spans="2:6" ht="19.5" customHeight="1">
      <c r="B7" s="112" t="s">
        <v>41</v>
      </c>
      <c r="C7" s="113"/>
      <c r="D7" s="113"/>
      <c r="E7" s="113"/>
      <c r="F7" s="114">
        <f t="shared" si="0"/>
        <v>0</v>
      </c>
    </row>
    <row r="8" spans="2:6">
      <c r="B8" s="112" t="s">
        <v>42</v>
      </c>
      <c r="C8" s="113"/>
      <c r="D8" s="113"/>
      <c r="E8" s="113"/>
      <c r="F8" s="114">
        <f t="shared" si="0"/>
        <v>0</v>
      </c>
    </row>
    <row r="9" spans="2:6" ht="19.5" customHeight="1">
      <c r="B9" s="115" t="s">
        <v>43</v>
      </c>
      <c r="C9" s="113"/>
      <c r="D9" s="113"/>
      <c r="E9" s="113"/>
      <c r="F9" s="114">
        <f t="shared" si="0"/>
        <v>0</v>
      </c>
    </row>
    <row r="10" spans="2:6" ht="19.5" customHeight="1">
      <c r="B10" s="110" t="s">
        <v>198</v>
      </c>
      <c r="C10" s="114">
        <f>SUM(C5:C9)</f>
        <v>0</v>
      </c>
      <c r="D10" s="114">
        <f>SUM(D5:D9)</f>
        <v>0</v>
      </c>
      <c r="E10" s="114">
        <f>SUM(E5:E9)</f>
        <v>0</v>
      </c>
      <c r="F10" s="114">
        <f t="shared" si="0"/>
        <v>0</v>
      </c>
    </row>
    <row r="11" spans="2:6" ht="19.5" customHeight="1"/>
    <row r="12" spans="2:6" ht="19.5" customHeight="1">
      <c r="B12" s="108" t="s">
        <v>234</v>
      </c>
    </row>
    <row r="13" spans="2:6" ht="19.5" customHeight="1">
      <c r="B13" s="111" t="s">
        <v>32</v>
      </c>
      <c r="C13" s="111" t="s">
        <v>229</v>
      </c>
      <c r="D13" s="111" t="s">
        <v>230</v>
      </c>
      <c r="E13" s="111" t="s">
        <v>231</v>
      </c>
      <c r="F13" s="111" t="s">
        <v>232</v>
      </c>
    </row>
    <row r="14" spans="2:6" ht="24">
      <c r="B14" s="112" t="s">
        <v>235</v>
      </c>
      <c r="C14" s="113"/>
      <c r="D14" s="113"/>
      <c r="E14" s="113"/>
      <c r="F14" s="114">
        <f>C14+D14-E14</f>
        <v>0</v>
      </c>
    </row>
    <row r="15" spans="2:6" ht="19.5" customHeight="1">
      <c r="B15" s="112" t="s">
        <v>47</v>
      </c>
      <c r="C15" s="113"/>
      <c r="D15" s="113"/>
      <c r="E15" s="113"/>
      <c r="F15" s="114">
        <f t="shared" ref="F15:F25" si="1">C15+D15-E15</f>
        <v>0</v>
      </c>
    </row>
    <row r="16" spans="2:6" ht="19.5" customHeight="1">
      <c r="B16" s="112" t="s">
        <v>48</v>
      </c>
      <c r="C16" s="113"/>
      <c r="D16" s="113"/>
      <c r="E16" s="113"/>
      <c r="F16" s="114">
        <f t="shared" si="1"/>
        <v>0</v>
      </c>
    </row>
    <row r="17" spans="2:6" ht="24">
      <c r="B17" s="112" t="s">
        <v>236</v>
      </c>
      <c r="C17" s="113"/>
      <c r="D17" s="113"/>
      <c r="E17" s="113"/>
      <c r="F17" s="114">
        <f t="shared" si="1"/>
        <v>0</v>
      </c>
    </row>
    <row r="18" spans="2:6" ht="19.5" customHeight="1">
      <c r="B18" s="112" t="s">
        <v>237</v>
      </c>
      <c r="C18" s="113"/>
      <c r="D18" s="113"/>
      <c r="E18" s="113"/>
      <c r="F18" s="114">
        <f t="shared" si="1"/>
        <v>0</v>
      </c>
    </row>
    <row r="19" spans="2:6" ht="19.5" customHeight="1">
      <c r="B19" s="112" t="s">
        <v>238</v>
      </c>
      <c r="C19" s="113"/>
      <c r="D19" s="113"/>
      <c r="E19" s="113"/>
      <c r="F19" s="114">
        <f t="shared" si="1"/>
        <v>0</v>
      </c>
    </row>
    <row r="20" spans="2:6" ht="19.5" customHeight="1">
      <c r="B20" s="112" t="s">
        <v>239</v>
      </c>
      <c r="C20" s="113"/>
      <c r="D20" s="113"/>
      <c r="E20" s="113"/>
      <c r="F20" s="114">
        <f t="shared" si="1"/>
        <v>0</v>
      </c>
    </row>
    <row r="21" spans="2:6" ht="19.5" customHeight="1">
      <c r="B21" s="112" t="s">
        <v>53</v>
      </c>
      <c r="C21" s="113"/>
      <c r="D21" s="113"/>
      <c r="E21" s="113"/>
      <c r="F21" s="114">
        <f t="shared" si="1"/>
        <v>0</v>
      </c>
    </row>
    <row r="22" spans="2:6" ht="24">
      <c r="B22" s="112" t="s">
        <v>240</v>
      </c>
      <c r="C22" s="113"/>
      <c r="D22" s="113"/>
      <c r="E22" s="113"/>
      <c r="F22" s="114">
        <f t="shared" si="1"/>
        <v>0</v>
      </c>
    </row>
    <row r="23" spans="2:6" ht="19.5" customHeight="1">
      <c r="B23" s="112" t="s">
        <v>55</v>
      </c>
      <c r="C23" s="113"/>
      <c r="D23" s="113"/>
      <c r="E23" s="113"/>
      <c r="F23" s="114">
        <f t="shared" si="1"/>
        <v>0</v>
      </c>
    </row>
    <row r="24" spans="2:6" ht="19.5" customHeight="1">
      <c r="B24" s="112" t="s">
        <v>56</v>
      </c>
      <c r="C24" s="113"/>
      <c r="D24" s="113"/>
      <c r="E24" s="113"/>
      <c r="F24" s="114">
        <f t="shared" si="1"/>
        <v>0</v>
      </c>
    </row>
    <row r="25" spans="2:6" ht="19.5" customHeight="1">
      <c r="B25" s="116" t="s">
        <v>241</v>
      </c>
      <c r="C25" s="113"/>
      <c r="D25" s="113"/>
      <c r="E25" s="113"/>
      <c r="F25" s="114">
        <f t="shared" si="1"/>
        <v>0</v>
      </c>
    </row>
    <row r="26" spans="2:6" ht="19.5" customHeight="1">
      <c r="B26" s="110" t="s">
        <v>242</v>
      </c>
      <c r="C26" s="114">
        <f>C14+C15+C16+C21+C22+C23+C24+C25</f>
        <v>0</v>
      </c>
      <c r="D26" s="114">
        <f>D14+D15+D16+D21+D22+D23+D24+D25</f>
        <v>0</v>
      </c>
      <c r="E26" s="114">
        <f>E14+E15+E16+E21+E22+E23+E24+E25</f>
        <v>0</v>
      </c>
      <c r="F26" s="114">
        <f>F14+F15+F16+F21+F22+F23+F24+F25</f>
        <v>0</v>
      </c>
    </row>
    <row r="27" spans="2:6" ht="19.5" customHeight="1"/>
    <row r="28" spans="2:6" ht="19.5" customHeight="1">
      <c r="B28" s="108" t="s">
        <v>243</v>
      </c>
    </row>
    <row r="29" spans="2:6" ht="19.5" customHeight="1">
      <c r="B29" s="111" t="s">
        <v>32</v>
      </c>
      <c r="C29" s="111" t="s">
        <v>229</v>
      </c>
      <c r="D29" s="111" t="s">
        <v>230</v>
      </c>
      <c r="E29" s="111" t="s">
        <v>231</v>
      </c>
      <c r="F29" s="111" t="s">
        <v>232</v>
      </c>
    </row>
    <row r="30" spans="2:6" ht="19.5" customHeight="1">
      <c r="B30" s="113" t="s">
        <v>59</v>
      </c>
      <c r="C30" s="113"/>
      <c r="D30" s="113"/>
      <c r="E30" s="113"/>
      <c r="F30" s="114">
        <f>C30+D30-E30</f>
        <v>0</v>
      </c>
    </row>
    <row r="31" spans="2:6" ht="19.5" customHeight="1">
      <c r="B31" s="113" t="s">
        <v>60</v>
      </c>
      <c r="C31" s="113"/>
      <c r="D31" s="113"/>
      <c r="E31" s="113"/>
      <c r="F31" s="114">
        <f>C31+D31-E31</f>
        <v>0</v>
      </c>
    </row>
    <row r="32" spans="2:6" ht="19.5" customHeight="1">
      <c r="B32" s="113" t="s">
        <v>61</v>
      </c>
      <c r="C32" s="113"/>
      <c r="D32" s="113"/>
      <c r="E32" s="113"/>
      <c r="F32" s="114">
        <f>C32+D32-E32</f>
        <v>0</v>
      </c>
    </row>
    <row r="33" spans="2:6" ht="19.5" customHeight="1">
      <c r="B33" s="116" t="s">
        <v>43</v>
      </c>
      <c r="C33" s="113"/>
      <c r="D33" s="113"/>
      <c r="E33" s="113"/>
      <c r="F33" s="114">
        <f>C33+D33-E33</f>
        <v>0</v>
      </c>
    </row>
    <row r="34" spans="2:6" ht="19.5" customHeight="1">
      <c r="B34" s="111" t="s">
        <v>242</v>
      </c>
      <c r="C34" s="114">
        <f>SUM(C30:C33)</f>
        <v>0</v>
      </c>
      <c r="D34" s="114">
        <f>SUM(D30:D33)</f>
        <v>0</v>
      </c>
      <c r="E34" s="114">
        <f>SUM(E30:E33)</f>
        <v>0</v>
      </c>
      <c r="F34" s="114">
        <f>SUM(F30:F33)</f>
        <v>0</v>
      </c>
    </row>
    <row r="35" spans="2:6" ht="19.5" customHeight="1"/>
    <row r="36" spans="2:6" ht="19.5" customHeight="1">
      <c r="B36" s="108" t="s">
        <v>244</v>
      </c>
    </row>
  </sheetData>
  <phoneticPr fontId="1" type="noConversion"/>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B1:E6"/>
  <sheetViews>
    <sheetView workbookViewId="0">
      <selection activeCell="G7" sqref="G7"/>
    </sheetView>
  </sheetViews>
  <sheetFormatPr defaultColWidth="9.875" defaultRowHeight="14.25"/>
  <cols>
    <col min="1" max="1" width="2.875" style="117" customWidth="1"/>
    <col min="2" max="2" width="9.875" style="117"/>
    <col min="3" max="3" width="27.375" style="117" customWidth="1"/>
    <col min="4" max="4" width="12" style="117" customWidth="1"/>
    <col min="5" max="5" width="14.125" style="117" customWidth="1"/>
    <col min="6" max="256" width="9.875" style="117"/>
    <col min="257" max="257" width="2.875" style="117" customWidth="1"/>
    <col min="258" max="258" width="9.875" style="117"/>
    <col min="259" max="259" width="27.375" style="117" customWidth="1"/>
    <col min="260" max="260" width="12" style="117" customWidth="1"/>
    <col min="261" max="261" width="14.125" style="117" customWidth="1"/>
    <col min="262" max="512" width="9.875" style="117"/>
    <col min="513" max="513" width="2.875" style="117" customWidth="1"/>
    <col min="514" max="514" width="9.875" style="117"/>
    <col min="515" max="515" width="27.375" style="117" customWidth="1"/>
    <col min="516" max="516" width="12" style="117" customWidth="1"/>
    <col min="517" max="517" width="14.125" style="117" customWidth="1"/>
    <col min="518" max="768" width="9.875" style="117"/>
    <col min="769" max="769" width="2.875" style="117" customWidth="1"/>
    <col min="770" max="770" width="9.875" style="117"/>
    <col min="771" max="771" width="27.375" style="117" customWidth="1"/>
    <col min="772" max="772" width="12" style="117" customWidth="1"/>
    <col min="773" max="773" width="14.125" style="117" customWidth="1"/>
    <col min="774" max="1024" width="9.875" style="117"/>
    <col min="1025" max="1025" width="2.875" style="117" customWidth="1"/>
    <col min="1026" max="1026" width="9.875" style="117"/>
    <col min="1027" max="1027" width="27.375" style="117" customWidth="1"/>
    <col min="1028" max="1028" width="12" style="117" customWidth="1"/>
    <col min="1029" max="1029" width="14.125" style="117" customWidth="1"/>
    <col min="1030" max="1280" width="9.875" style="117"/>
    <col min="1281" max="1281" width="2.875" style="117" customWidth="1"/>
    <col min="1282" max="1282" width="9.875" style="117"/>
    <col min="1283" max="1283" width="27.375" style="117" customWidth="1"/>
    <col min="1284" max="1284" width="12" style="117" customWidth="1"/>
    <col min="1285" max="1285" width="14.125" style="117" customWidth="1"/>
    <col min="1286" max="1536" width="9.875" style="117"/>
    <col min="1537" max="1537" width="2.875" style="117" customWidth="1"/>
    <col min="1538" max="1538" width="9.875" style="117"/>
    <col min="1539" max="1539" width="27.375" style="117" customWidth="1"/>
    <col min="1540" max="1540" width="12" style="117" customWidth="1"/>
    <col min="1541" max="1541" width="14.125" style="117" customWidth="1"/>
    <col min="1542" max="1792" width="9.875" style="117"/>
    <col min="1793" max="1793" width="2.875" style="117" customWidth="1"/>
    <col min="1794" max="1794" width="9.875" style="117"/>
    <col min="1795" max="1795" width="27.375" style="117" customWidth="1"/>
    <col min="1796" max="1796" width="12" style="117" customWidth="1"/>
    <col min="1797" max="1797" width="14.125" style="117" customWidth="1"/>
    <col min="1798" max="2048" width="9.875" style="117"/>
    <col min="2049" max="2049" width="2.875" style="117" customWidth="1"/>
    <col min="2050" max="2050" width="9.875" style="117"/>
    <col min="2051" max="2051" width="27.375" style="117" customWidth="1"/>
    <col min="2052" max="2052" width="12" style="117" customWidth="1"/>
    <col min="2053" max="2053" width="14.125" style="117" customWidth="1"/>
    <col min="2054" max="2304" width="9.875" style="117"/>
    <col min="2305" max="2305" width="2.875" style="117" customWidth="1"/>
    <col min="2306" max="2306" width="9.875" style="117"/>
    <col min="2307" max="2307" width="27.375" style="117" customWidth="1"/>
    <col min="2308" max="2308" width="12" style="117" customWidth="1"/>
    <col min="2309" max="2309" width="14.125" style="117" customWidth="1"/>
    <col min="2310" max="2560" width="9.875" style="117"/>
    <col min="2561" max="2561" width="2.875" style="117" customWidth="1"/>
    <col min="2562" max="2562" width="9.875" style="117"/>
    <col min="2563" max="2563" width="27.375" style="117" customWidth="1"/>
    <col min="2564" max="2564" width="12" style="117" customWidth="1"/>
    <col min="2565" max="2565" width="14.125" style="117" customWidth="1"/>
    <col min="2566" max="2816" width="9.875" style="117"/>
    <col min="2817" max="2817" width="2.875" style="117" customWidth="1"/>
    <col min="2818" max="2818" width="9.875" style="117"/>
    <col min="2819" max="2819" width="27.375" style="117" customWidth="1"/>
    <col min="2820" max="2820" width="12" style="117" customWidth="1"/>
    <col min="2821" max="2821" width="14.125" style="117" customWidth="1"/>
    <col min="2822" max="3072" width="9.875" style="117"/>
    <col min="3073" max="3073" width="2.875" style="117" customWidth="1"/>
    <col min="3074" max="3074" width="9.875" style="117"/>
    <col min="3075" max="3075" width="27.375" style="117" customWidth="1"/>
    <col min="3076" max="3076" width="12" style="117" customWidth="1"/>
    <col min="3077" max="3077" width="14.125" style="117" customWidth="1"/>
    <col min="3078" max="3328" width="9.875" style="117"/>
    <col min="3329" max="3329" width="2.875" style="117" customWidth="1"/>
    <col min="3330" max="3330" width="9.875" style="117"/>
    <col min="3331" max="3331" width="27.375" style="117" customWidth="1"/>
    <col min="3332" max="3332" width="12" style="117" customWidth="1"/>
    <col min="3333" max="3333" width="14.125" style="117" customWidth="1"/>
    <col min="3334" max="3584" width="9.875" style="117"/>
    <col min="3585" max="3585" width="2.875" style="117" customWidth="1"/>
    <col min="3586" max="3586" width="9.875" style="117"/>
    <col min="3587" max="3587" width="27.375" style="117" customWidth="1"/>
    <col min="3588" max="3588" width="12" style="117" customWidth="1"/>
    <col min="3589" max="3589" width="14.125" style="117" customWidth="1"/>
    <col min="3590" max="3840" width="9.875" style="117"/>
    <col min="3841" max="3841" width="2.875" style="117" customWidth="1"/>
    <col min="3842" max="3842" width="9.875" style="117"/>
    <col min="3843" max="3843" width="27.375" style="117" customWidth="1"/>
    <col min="3844" max="3844" width="12" style="117" customWidth="1"/>
    <col min="3845" max="3845" width="14.125" style="117" customWidth="1"/>
    <col min="3846" max="4096" width="9.875" style="117"/>
    <col min="4097" max="4097" width="2.875" style="117" customWidth="1"/>
    <col min="4098" max="4098" width="9.875" style="117"/>
    <col min="4099" max="4099" width="27.375" style="117" customWidth="1"/>
    <col min="4100" max="4100" width="12" style="117" customWidth="1"/>
    <col min="4101" max="4101" width="14.125" style="117" customWidth="1"/>
    <col min="4102" max="4352" width="9.875" style="117"/>
    <col min="4353" max="4353" width="2.875" style="117" customWidth="1"/>
    <col min="4354" max="4354" width="9.875" style="117"/>
    <col min="4355" max="4355" width="27.375" style="117" customWidth="1"/>
    <col min="4356" max="4356" width="12" style="117" customWidth="1"/>
    <col min="4357" max="4357" width="14.125" style="117" customWidth="1"/>
    <col min="4358" max="4608" width="9.875" style="117"/>
    <col min="4609" max="4609" width="2.875" style="117" customWidth="1"/>
    <col min="4610" max="4610" width="9.875" style="117"/>
    <col min="4611" max="4611" width="27.375" style="117" customWidth="1"/>
    <col min="4612" max="4612" width="12" style="117" customWidth="1"/>
    <col min="4613" max="4613" width="14.125" style="117" customWidth="1"/>
    <col min="4614" max="4864" width="9.875" style="117"/>
    <col min="4865" max="4865" width="2.875" style="117" customWidth="1"/>
    <col min="4866" max="4866" width="9.875" style="117"/>
    <col min="4867" max="4867" width="27.375" style="117" customWidth="1"/>
    <col min="4868" max="4868" width="12" style="117" customWidth="1"/>
    <col min="4869" max="4869" width="14.125" style="117" customWidth="1"/>
    <col min="4870" max="5120" width="9.875" style="117"/>
    <col min="5121" max="5121" width="2.875" style="117" customWidth="1"/>
    <col min="5122" max="5122" width="9.875" style="117"/>
    <col min="5123" max="5123" width="27.375" style="117" customWidth="1"/>
    <col min="5124" max="5124" width="12" style="117" customWidth="1"/>
    <col min="5125" max="5125" width="14.125" style="117" customWidth="1"/>
    <col min="5126" max="5376" width="9.875" style="117"/>
    <col min="5377" max="5377" width="2.875" style="117" customWidth="1"/>
    <col min="5378" max="5378" width="9.875" style="117"/>
    <col min="5379" max="5379" width="27.375" style="117" customWidth="1"/>
    <col min="5380" max="5380" width="12" style="117" customWidth="1"/>
    <col min="5381" max="5381" width="14.125" style="117" customWidth="1"/>
    <col min="5382" max="5632" width="9.875" style="117"/>
    <col min="5633" max="5633" width="2.875" style="117" customWidth="1"/>
    <col min="5634" max="5634" width="9.875" style="117"/>
    <col min="5635" max="5635" width="27.375" style="117" customWidth="1"/>
    <col min="5636" max="5636" width="12" style="117" customWidth="1"/>
    <col min="5637" max="5637" width="14.125" style="117" customWidth="1"/>
    <col min="5638" max="5888" width="9.875" style="117"/>
    <col min="5889" max="5889" width="2.875" style="117" customWidth="1"/>
    <col min="5890" max="5890" width="9.875" style="117"/>
    <col min="5891" max="5891" width="27.375" style="117" customWidth="1"/>
    <col min="5892" max="5892" width="12" style="117" customWidth="1"/>
    <col min="5893" max="5893" width="14.125" style="117" customWidth="1"/>
    <col min="5894" max="6144" width="9.875" style="117"/>
    <col min="6145" max="6145" width="2.875" style="117" customWidth="1"/>
    <col min="6146" max="6146" width="9.875" style="117"/>
    <col min="6147" max="6147" width="27.375" style="117" customWidth="1"/>
    <col min="6148" max="6148" width="12" style="117" customWidth="1"/>
    <col min="6149" max="6149" width="14.125" style="117" customWidth="1"/>
    <col min="6150" max="6400" width="9.875" style="117"/>
    <col min="6401" max="6401" width="2.875" style="117" customWidth="1"/>
    <col min="6402" max="6402" width="9.875" style="117"/>
    <col min="6403" max="6403" width="27.375" style="117" customWidth="1"/>
    <col min="6404" max="6404" width="12" style="117" customWidth="1"/>
    <col min="6405" max="6405" width="14.125" style="117" customWidth="1"/>
    <col min="6406" max="6656" width="9.875" style="117"/>
    <col min="6657" max="6657" width="2.875" style="117" customWidth="1"/>
    <col min="6658" max="6658" width="9.875" style="117"/>
    <col min="6659" max="6659" width="27.375" style="117" customWidth="1"/>
    <col min="6660" max="6660" width="12" style="117" customWidth="1"/>
    <col min="6661" max="6661" width="14.125" style="117" customWidth="1"/>
    <col min="6662" max="6912" width="9.875" style="117"/>
    <col min="6913" max="6913" width="2.875" style="117" customWidth="1"/>
    <col min="6914" max="6914" width="9.875" style="117"/>
    <col min="6915" max="6915" width="27.375" style="117" customWidth="1"/>
    <col min="6916" max="6916" width="12" style="117" customWidth="1"/>
    <col min="6917" max="6917" width="14.125" style="117" customWidth="1"/>
    <col min="6918" max="7168" width="9.875" style="117"/>
    <col min="7169" max="7169" width="2.875" style="117" customWidth="1"/>
    <col min="7170" max="7170" width="9.875" style="117"/>
    <col min="7171" max="7171" width="27.375" style="117" customWidth="1"/>
    <col min="7172" max="7172" width="12" style="117" customWidth="1"/>
    <col min="7173" max="7173" width="14.125" style="117" customWidth="1"/>
    <col min="7174" max="7424" width="9.875" style="117"/>
    <col min="7425" max="7425" width="2.875" style="117" customWidth="1"/>
    <col min="7426" max="7426" width="9.875" style="117"/>
    <col min="7427" max="7427" width="27.375" style="117" customWidth="1"/>
    <col min="7428" max="7428" width="12" style="117" customWidth="1"/>
    <col min="7429" max="7429" width="14.125" style="117" customWidth="1"/>
    <col min="7430" max="7680" width="9.875" style="117"/>
    <col min="7681" max="7681" width="2.875" style="117" customWidth="1"/>
    <col min="7682" max="7682" width="9.875" style="117"/>
    <col min="7683" max="7683" width="27.375" style="117" customWidth="1"/>
    <col min="7684" max="7684" width="12" style="117" customWidth="1"/>
    <col min="7685" max="7685" width="14.125" style="117" customWidth="1"/>
    <col min="7686" max="7936" width="9.875" style="117"/>
    <col min="7937" max="7937" width="2.875" style="117" customWidth="1"/>
    <col min="7938" max="7938" width="9.875" style="117"/>
    <col min="7939" max="7939" width="27.375" style="117" customWidth="1"/>
    <col min="7940" max="7940" width="12" style="117" customWidth="1"/>
    <col min="7941" max="7941" width="14.125" style="117" customWidth="1"/>
    <col min="7942" max="8192" width="9.875" style="117"/>
    <col min="8193" max="8193" width="2.875" style="117" customWidth="1"/>
    <col min="8194" max="8194" width="9.875" style="117"/>
    <col min="8195" max="8195" width="27.375" style="117" customWidth="1"/>
    <col min="8196" max="8196" width="12" style="117" customWidth="1"/>
    <col min="8197" max="8197" width="14.125" style="117" customWidth="1"/>
    <col min="8198" max="8448" width="9.875" style="117"/>
    <col min="8449" max="8449" width="2.875" style="117" customWidth="1"/>
    <col min="8450" max="8450" width="9.875" style="117"/>
    <col min="8451" max="8451" width="27.375" style="117" customWidth="1"/>
    <col min="8452" max="8452" width="12" style="117" customWidth="1"/>
    <col min="8453" max="8453" width="14.125" style="117" customWidth="1"/>
    <col min="8454" max="8704" width="9.875" style="117"/>
    <col min="8705" max="8705" width="2.875" style="117" customWidth="1"/>
    <col min="8706" max="8706" width="9.875" style="117"/>
    <col min="8707" max="8707" width="27.375" style="117" customWidth="1"/>
    <col min="8708" max="8708" width="12" style="117" customWidth="1"/>
    <col min="8709" max="8709" width="14.125" style="117" customWidth="1"/>
    <col min="8710" max="8960" width="9.875" style="117"/>
    <col min="8961" max="8961" width="2.875" style="117" customWidth="1"/>
    <col min="8962" max="8962" width="9.875" style="117"/>
    <col min="8963" max="8963" width="27.375" style="117" customWidth="1"/>
    <col min="8964" max="8964" width="12" style="117" customWidth="1"/>
    <col min="8965" max="8965" width="14.125" style="117" customWidth="1"/>
    <col min="8966" max="9216" width="9.875" style="117"/>
    <col min="9217" max="9217" width="2.875" style="117" customWidth="1"/>
    <col min="9218" max="9218" width="9.875" style="117"/>
    <col min="9219" max="9219" width="27.375" style="117" customWidth="1"/>
    <col min="9220" max="9220" width="12" style="117" customWidth="1"/>
    <col min="9221" max="9221" width="14.125" style="117" customWidth="1"/>
    <col min="9222" max="9472" width="9.875" style="117"/>
    <col min="9473" max="9473" width="2.875" style="117" customWidth="1"/>
    <col min="9474" max="9474" width="9.875" style="117"/>
    <col min="9475" max="9475" width="27.375" style="117" customWidth="1"/>
    <col min="9476" max="9476" width="12" style="117" customWidth="1"/>
    <col min="9477" max="9477" width="14.125" style="117" customWidth="1"/>
    <col min="9478" max="9728" width="9.875" style="117"/>
    <col min="9729" max="9729" width="2.875" style="117" customWidth="1"/>
    <col min="9730" max="9730" width="9.875" style="117"/>
    <col min="9731" max="9731" width="27.375" style="117" customWidth="1"/>
    <col min="9732" max="9732" width="12" style="117" customWidth="1"/>
    <col min="9733" max="9733" width="14.125" style="117" customWidth="1"/>
    <col min="9734" max="9984" width="9.875" style="117"/>
    <col min="9985" max="9985" width="2.875" style="117" customWidth="1"/>
    <col min="9986" max="9986" width="9.875" style="117"/>
    <col min="9987" max="9987" width="27.375" style="117" customWidth="1"/>
    <col min="9988" max="9988" width="12" style="117" customWidth="1"/>
    <col min="9989" max="9989" width="14.125" style="117" customWidth="1"/>
    <col min="9990" max="10240" width="9.875" style="117"/>
    <col min="10241" max="10241" width="2.875" style="117" customWidth="1"/>
    <col min="10242" max="10242" width="9.875" style="117"/>
    <col min="10243" max="10243" width="27.375" style="117" customWidth="1"/>
    <col min="10244" max="10244" width="12" style="117" customWidth="1"/>
    <col min="10245" max="10245" width="14.125" style="117" customWidth="1"/>
    <col min="10246" max="10496" width="9.875" style="117"/>
    <col min="10497" max="10497" width="2.875" style="117" customWidth="1"/>
    <col min="10498" max="10498" width="9.875" style="117"/>
    <col min="10499" max="10499" width="27.375" style="117" customWidth="1"/>
    <col min="10500" max="10500" width="12" style="117" customWidth="1"/>
    <col min="10501" max="10501" width="14.125" style="117" customWidth="1"/>
    <col min="10502" max="10752" width="9.875" style="117"/>
    <col min="10753" max="10753" width="2.875" style="117" customWidth="1"/>
    <col min="10754" max="10754" width="9.875" style="117"/>
    <col min="10755" max="10755" width="27.375" style="117" customWidth="1"/>
    <col min="10756" max="10756" width="12" style="117" customWidth="1"/>
    <col min="10757" max="10757" width="14.125" style="117" customWidth="1"/>
    <col min="10758" max="11008" width="9.875" style="117"/>
    <col min="11009" max="11009" width="2.875" style="117" customWidth="1"/>
    <col min="11010" max="11010" width="9.875" style="117"/>
    <col min="11011" max="11011" width="27.375" style="117" customWidth="1"/>
    <col min="11012" max="11012" width="12" style="117" customWidth="1"/>
    <col min="11013" max="11013" width="14.125" style="117" customWidth="1"/>
    <col min="11014" max="11264" width="9.875" style="117"/>
    <col min="11265" max="11265" width="2.875" style="117" customWidth="1"/>
    <col min="11266" max="11266" width="9.875" style="117"/>
    <col min="11267" max="11267" width="27.375" style="117" customWidth="1"/>
    <col min="11268" max="11268" width="12" style="117" customWidth="1"/>
    <col min="11269" max="11269" width="14.125" style="117" customWidth="1"/>
    <col min="11270" max="11520" width="9.875" style="117"/>
    <col min="11521" max="11521" width="2.875" style="117" customWidth="1"/>
    <col min="11522" max="11522" width="9.875" style="117"/>
    <col min="11523" max="11523" width="27.375" style="117" customWidth="1"/>
    <col min="11524" max="11524" width="12" style="117" customWidth="1"/>
    <col min="11525" max="11525" width="14.125" style="117" customWidth="1"/>
    <col min="11526" max="11776" width="9.875" style="117"/>
    <col min="11777" max="11777" width="2.875" style="117" customWidth="1"/>
    <col min="11778" max="11778" width="9.875" style="117"/>
    <col min="11779" max="11779" width="27.375" style="117" customWidth="1"/>
    <col min="11780" max="11780" width="12" style="117" customWidth="1"/>
    <col min="11781" max="11781" width="14.125" style="117" customWidth="1"/>
    <col min="11782" max="12032" width="9.875" style="117"/>
    <col min="12033" max="12033" width="2.875" style="117" customWidth="1"/>
    <col min="12034" max="12034" width="9.875" style="117"/>
    <col min="12035" max="12035" width="27.375" style="117" customWidth="1"/>
    <col min="12036" max="12036" width="12" style="117" customWidth="1"/>
    <col min="12037" max="12037" width="14.125" style="117" customWidth="1"/>
    <col min="12038" max="12288" width="9.875" style="117"/>
    <col min="12289" max="12289" width="2.875" style="117" customWidth="1"/>
    <col min="12290" max="12290" width="9.875" style="117"/>
    <col min="12291" max="12291" width="27.375" style="117" customWidth="1"/>
    <col min="12292" max="12292" width="12" style="117" customWidth="1"/>
    <col min="12293" max="12293" width="14.125" style="117" customWidth="1"/>
    <col min="12294" max="12544" width="9.875" style="117"/>
    <col min="12545" max="12545" width="2.875" style="117" customWidth="1"/>
    <col min="12546" max="12546" width="9.875" style="117"/>
    <col min="12547" max="12547" width="27.375" style="117" customWidth="1"/>
    <col min="12548" max="12548" width="12" style="117" customWidth="1"/>
    <col min="12549" max="12549" width="14.125" style="117" customWidth="1"/>
    <col min="12550" max="12800" width="9.875" style="117"/>
    <col min="12801" max="12801" width="2.875" style="117" customWidth="1"/>
    <col min="12802" max="12802" width="9.875" style="117"/>
    <col min="12803" max="12803" width="27.375" style="117" customWidth="1"/>
    <col min="12804" max="12804" width="12" style="117" customWidth="1"/>
    <col min="12805" max="12805" width="14.125" style="117" customWidth="1"/>
    <col min="12806" max="13056" width="9.875" style="117"/>
    <col min="13057" max="13057" width="2.875" style="117" customWidth="1"/>
    <col min="13058" max="13058" width="9.875" style="117"/>
    <col min="13059" max="13059" width="27.375" style="117" customWidth="1"/>
    <col min="13060" max="13060" width="12" style="117" customWidth="1"/>
    <col min="13061" max="13061" width="14.125" style="117" customWidth="1"/>
    <col min="13062" max="13312" width="9.875" style="117"/>
    <col min="13313" max="13313" width="2.875" style="117" customWidth="1"/>
    <col min="13314" max="13314" width="9.875" style="117"/>
    <col min="13315" max="13315" width="27.375" style="117" customWidth="1"/>
    <col min="13316" max="13316" width="12" style="117" customWidth="1"/>
    <col min="13317" max="13317" width="14.125" style="117" customWidth="1"/>
    <col min="13318" max="13568" width="9.875" style="117"/>
    <col min="13569" max="13569" width="2.875" style="117" customWidth="1"/>
    <col min="13570" max="13570" width="9.875" style="117"/>
    <col min="13571" max="13571" width="27.375" style="117" customWidth="1"/>
    <col min="13572" max="13572" width="12" style="117" customWidth="1"/>
    <col min="13573" max="13573" width="14.125" style="117" customWidth="1"/>
    <col min="13574" max="13824" width="9.875" style="117"/>
    <col min="13825" max="13825" width="2.875" style="117" customWidth="1"/>
    <col min="13826" max="13826" width="9.875" style="117"/>
    <col min="13827" max="13827" width="27.375" style="117" customWidth="1"/>
    <col min="13828" max="13828" width="12" style="117" customWidth="1"/>
    <col min="13829" max="13829" width="14.125" style="117" customWidth="1"/>
    <col min="13830" max="14080" width="9.875" style="117"/>
    <col min="14081" max="14081" width="2.875" style="117" customWidth="1"/>
    <col min="14082" max="14082" width="9.875" style="117"/>
    <col min="14083" max="14083" width="27.375" style="117" customWidth="1"/>
    <col min="14084" max="14084" width="12" style="117" customWidth="1"/>
    <col min="14085" max="14085" width="14.125" style="117" customWidth="1"/>
    <col min="14086" max="14336" width="9.875" style="117"/>
    <col min="14337" max="14337" width="2.875" style="117" customWidth="1"/>
    <col min="14338" max="14338" width="9.875" style="117"/>
    <col min="14339" max="14339" width="27.375" style="117" customWidth="1"/>
    <col min="14340" max="14340" width="12" style="117" customWidth="1"/>
    <col min="14341" max="14341" width="14.125" style="117" customWidth="1"/>
    <col min="14342" max="14592" width="9.875" style="117"/>
    <col min="14593" max="14593" width="2.875" style="117" customWidth="1"/>
    <col min="14594" max="14594" width="9.875" style="117"/>
    <col min="14595" max="14595" width="27.375" style="117" customWidth="1"/>
    <col min="14596" max="14596" width="12" style="117" customWidth="1"/>
    <col min="14597" max="14597" width="14.125" style="117" customWidth="1"/>
    <col min="14598" max="14848" width="9.875" style="117"/>
    <col min="14849" max="14849" width="2.875" style="117" customWidth="1"/>
    <col min="14850" max="14850" width="9.875" style="117"/>
    <col min="14851" max="14851" width="27.375" style="117" customWidth="1"/>
    <col min="14852" max="14852" width="12" style="117" customWidth="1"/>
    <col min="14853" max="14853" width="14.125" style="117" customWidth="1"/>
    <col min="14854" max="15104" width="9.875" style="117"/>
    <col min="15105" max="15105" width="2.875" style="117" customWidth="1"/>
    <col min="15106" max="15106" width="9.875" style="117"/>
    <col min="15107" max="15107" width="27.375" style="117" customWidth="1"/>
    <col min="15108" max="15108" width="12" style="117" customWidth="1"/>
    <col min="15109" max="15109" width="14.125" style="117" customWidth="1"/>
    <col min="15110" max="15360" width="9.875" style="117"/>
    <col min="15361" max="15361" width="2.875" style="117" customWidth="1"/>
    <col min="15362" max="15362" width="9.875" style="117"/>
    <col min="15363" max="15363" width="27.375" style="117" customWidth="1"/>
    <col min="15364" max="15364" width="12" style="117" customWidth="1"/>
    <col min="15365" max="15365" width="14.125" style="117" customWidth="1"/>
    <col min="15366" max="15616" width="9.875" style="117"/>
    <col min="15617" max="15617" width="2.875" style="117" customWidth="1"/>
    <col min="15618" max="15618" width="9.875" style="117"/>
    <col min="15619" max="15619" width="27.375" style="117" customWidth="1"/>
    <col min="15620" max="15620" width="12" style="117" customWidth="1"/>
    <col min="15621" max="15621" width="14.125" style="117" customWidth="1"/>
    <col min="15622" max="15872" width="9.875" style="117"/>
    <col min="15873" max="15873" width="2.875" style="117" customWidth="1"/>
    <col min="15874" max="15874" width="9.875" style="117"/>
    <col min="15875" max="15875" width="27.375" style="117" customWidth="1"/>
    <col min="15876" max="15876" width="12" style="117" customWidth="1"/>
    <col min="15877" max="15877" width="14.125" style="117" customWidth="1"/>
    <col min="15878" max="16128" width="9.875" style="117"/>
    <col min="16129" max="16129" width="2.875" style="117" customWidth="1"/>
    <col min="16130" max="16130" width="9.875" style="117"/>
    <col min="16131" max="16131" width="27.375" style="117" customWidth="1"/>
    <col min="16132" max="16132" width="12" style="117" customWidth="1"/>
    <col min="16133" max="16133" width="14.125" style="117" customWidth="1"/>
    <col min="16134" max="16384" width="9.875" style="117"/>
  </cols>
  <sheetData>
    <row r="1" spans="2:5" ht="20.100000000000001" customHeight="1">
      <c r="B1" s="253" t="s">
        <v>245</v>
      </c>
      <c r="C1" s="253"/>
      <c r="D1" s="253"/>
      <c r="E1" s="253"/>
    </row>
    <row r="2" spans="2:5" s="108" customFormat="1" ht="20.100000000000001" customHeight="1">
      <c r="B2" s="118" t="s">
        <v>247</v>
      </c>
      <c r="C2" s="254" t="s">
        <v>32</v>
      </c>
      <c r="D2" s="254"/>
      <c r="E2" s="118" t="s">
        <v>248</v>
      </c>
    </row>
    <row r="3" spans="2:5" s="108" customFormat="1" ht="26.25" customHeight="1">
      <c r="B3" s="255" t="s">
        <v>250</v>
      </c>
      <c r="C3" s="119" t="s">
        <v>251</v>
      </c>
      <c r="D3" s="119" t="s">
        <v>253</v>
      </c>
      <c r="E3" s="120"/>
    </row>
    <row r="4" spans="2:5" s="108" customFormat="1" ht="26.25" customHeight="1">
      <c r="B4" s="255"/>
      <c r="C4" s="119" t="s">
        <v>254</v>
      </c>
      <c r="D4" s="119" t="s">
        <v>252</v>
      </c>
      <c r="E4" s="120"/>
    </row>
    <row r="5" spans="2:5" s="108" customFormat="1" ht="26.25" customHeight="1">
      <c r="B5" s="255"/>
      <c r="C5" s="119" t="s">
        <v>255</v>
      </c>
      <c r="D5" s="119" t="s">
        <v>252</v>
      </c>
      <c r="E5" s="120"/>
    </row>
    <row r="6" spans="2:5" s="108" customFormat="1" ht="26.25" customHeight="1">
      <c r="B6" s="255"/>
      <c r="C6" s="119" t="s">
        <v>256</v>
      </c>
      <c r="D6" s="119" t="s">
        <v>37</v>
      </c>
      <c r="E6" s="120"/>
    </row>
  </sheetData>
  <mergeCells count="3">
    <mergeCell ref="B1:E1"/>
    <mergeCell ref="C2:D2"/>
    <mergeCell ref="B3:B6"/>
  </mergeCells>
  <phoneticPr fontId="1" type="noConversion"/>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K21"/>
  <sheetViews>
    <sheetView workbookViewId="0">
      <selection activeCell="F8" sqref="F8"/>
    </sheetView>
  </sheetViews>
  <sheetFormatPr defaultColWidth="9.875" defaultRowHeight="12"/>
  <cols>
    <col min="1" max="1" width="11.5" style="108" customWidth="1"/>
    <col min="2" max="2" width="21.875" style="108" customWidth="1"/>
    <col min="3" max="9" width="11.5" style="108" customWidth="1"/>
    <col min="10" max="11" width="11.5" style="137" customWidth="1"/>
    <col min="12" max="256" width="9.875" style="108"/>
    <col min="257" max="257" width="11.5" style="108" customWidth="1"/>
    <col min="258" max="258" width="21.875" style="108" customWidth="1"/>
    <col min="259" max="267" width="11.5" style="108" customWidth="1"/>
    <col min="268" max="512" width="9.875" style="108"/>
    <col min="513" max="513" width="11.5" style="108" customWidth="1"/>
    <col min="514" max="514" width="21.875" style="108" customWidth="1"/>
    <col min="515" max="523" width="11.5" style="108" customWidth="1"/>
    <col min="524" max="768" width="9.875" style="108"/>
    <col min="769" max="769" width="11.5" style="108" customWidth="1"/>
    <col min="770" max="770" width="21.875" style="108" customWidth="1"/>
    <col min="771" max="779" width="11.5" style="108" customWidth="1"/>
    <col min="780" max="1024" width="9.875" style="108"/>
    <col min="1025" max="1025" width="11.5" style="108" customWidth="1"/>
    <col min="1026" max="1026" width="21.875" style="108" customWidth="1"/>
    <col min="1027" max="1035" width="11.5" style="108" customWidth="1"/>
    <col min="1036" max="1280" width="9.875" style="108"/>
    <col min="1281" max="1281" width="11.5" style="108" customWidth="1"/>
    <col min="1282" max="1282" width="21.875" style="108" customWidth="1"/>
    <col min="1283" max="1291" width="11.5" style="108" customWidth="1"/>
    <col min="1292" max="1536" width="9.875" style="108"/>
    <col min="1537" max="1537" width="11.5" style="108" customWidth="1"/>
    <col min="1538" max="1538" width="21.875" style="108" customWidth="1"/>
    <col min="1539" max="1547" width="11.5" style="108" customWidth="1"/>
    <col min="1548" max="1792" width="9.875" style="108"/>
    <col min="1793" max="1793" width="11.5" style="108" customWidth="1"/>
    <col min="1794" max="1794" width="21.875" style="108" customWidth="1"/>
    <col min="1795" max="1803" width="11.5" style="108" customWidth="1"/>
    <col min="1804" max="2048" width="9.875" style="108"/>
    <col min="2049" max="2049" width="11.5" style="108" customWidth="1"/>
    <col min="2050" max="2050" width="21.875" style="108" customWidth="1"/>
    <col min="2051" max="2059" width="11.5" style="108" customWidth="1"/>
    <col min="2060" max="2304" width="9.875" style="108"/>
    <col min="2305" max="2305" width="11.5" style="108" customWidth="1"/>
    <col min="2306" max="2306" width="21.875" style="108" customWidth="1"/>
    <col min="2307" max="2315" width="11.5" style="108" customWidth="1"/>
    <col min="2316" max="2560" width="9.875" style="108"/>
    <col min="2561" max="2561" width="11.5" style="108" customWidth="1"/>
    <col min="2562" max="2562" width="21.875" style="108" customWidth="1"/>
    <col min="2563" max="2571" width="11.5" style="108" customWidth="1"/>
    <col min="2572" max="2816" width="9.875" style="108"/>
    <col min="2817" max="2817" width="11.5" style="108" customWidth="1"/>
    <col min="2818" max="2818" width="21.875" style="108" customWidth="1"/>
    <col min="2819" max="2827" width="11.5" style="108" customWidth="1"/>
    <col min="2828" max="3072" width="9.875" style="108"/>
    <col min="3073" max="3073" width="11.5" style="108" customWidth="1"/>
    <col min="3074" max="3074" width="21.875" style="108" customWidth="1"/>
    <col min="3075" max="3083" width="11.5" style="108" customWidth="1"/>
    <col min="3084" max="3328" width="9.875" style="108"/>
    <col min="3329" max="3329" width="11.5" style="108" customWidth="1"/>
    <col min="3330" max="3330" width="21.875" style="108" customWidth="1"/>
    <col min="3331" max="3339" width="11.5" style="108" customWidth="1"/>
    <col min="3340" max="3584" width="9.875" style="108"/>
    <col min="3585" max="3585" width="11.5" style="108" customWidth="1"/>
    <col min="3586" max="3586" width="21.875" style="108" customWidth="1"/>
    <col min="3587" max="3595" width="11.5" style="108" customWidth="1"/>
    <col min="3596" max="3840" width="9.875" style="108"/>
    <col min="3841" max="3841" width="11.5" style="108" customWidth="1"/>
    <col min="3842" max="3842" width="21.875" style="108" customWidth="1"/>
    <col min="3843" max="3851" width="11.5" style="108" customWidth="1"/>
    <col min="3852" max="4096" width="9.875" style="108"/>
    <col min="4097" max="4097" width="11.5" style="108" customWidth="1"/>
    <col min="4098" max="4098" width="21.875" style="108" customWidth="1"/>
    <col min="4099" max="4107" width="11.5" style="108" customWidth="1"/>
    <col min="4108" max="4352" width="9.875" style="108"/>
    <col min="4353" max="4353" width="11.5" style="108" customWidth="1"/>
    <col min="4354" max="4354" width="21.875" style="108" customWidth="1"/>
    <col min="4355" max="4363" width="11.5" style="108" customWidth="1"/>
    <col min="4364" max="4608" width="9.875" style="108"/>
    <col min="4609" max="4609" width="11.5" style="108" customWidth="1"/>
    <col min="4610" max="4610" width="21.875" style="108" customWidth="1"/>
    <col min="4611" max="4619" width="11.5" style="108" customWidth="1"/>
    <col min="4620" max="4864" width="9.875" style="108"/>
    <col min="4865" max="4865" width="11.5" style="108" customWidth="1"/>
    <col min="4866" max="4866" width="21.875" style="108" customWidth="1"/>
    <col min="4867" max="4875" width="11.5" style="108" customWidth="1"/>
    <col min="4876" max="5120" width="9.875" style="108"/>
    <col min="5121" max="5121" width="11.5" style="108" customWidth="1"/>
    <col min="5122" max="5122" width="21.875" style="108" customWidth="1"/>
    <col min="5123" max="5131" width="11.5" style="108" customWidth="1"/>
    <col min="5132" max="5376" width="9.875" style="108"/>
    <col min="5377" max="5377" width="11.5" style="108" customWidth="1"/>
    <col min="5378" max="5378" width="21.875" style="108" customWidth="1"/>
    <col min="5379" max="5387" width="11.5" style="108" customWidth="1"/>
    <col min="5388" max="5632" width="9.875" style="108"/>
    <col min="5633" max="5633" width="11.5" style="108" customWidth="1"/>
    <col min="5634" max="5634" width="21.875" style="108" customWidth="1"/>
    <col min="5635" max="5643" width="11.5" style="108" customWidth="1"/>
    <col min="5644" max="5888" width="9.875" style="108"/>
    <col min="5889" max="5889" width="11.5" style="108" customWidth="1"/>
    <col min="5890" max="5890" width="21.875" style="108" customWidth="1"/>
    <col min="5891" max="5899" width="11.5" style="108" customWidth="1"/>
    <col min="5900" max="6144" width="9.875" style="108"/>
    <col min="6145" max="6145" width="11.5" style="108" customWidth="1"/>
    <col min="6146" max="6146" width="21.875" style="108" customWidth="1"/>
    <col min="6147" max="6155" width="11.5" style="108" customWidth="1"/>
    <col min="6156" max="6400" width="9.875" style="108"/>
    <col min="6401" max="6401" width="11.5" style="108" customWidth="1"/>
    <col min="6402" max="6402" width="21.875" style="108" customWidth="1"/>
    <col min="6403" max="6411" width="11.5" style="108" customWidth="1"/>
    <col min="6412" max="6656" width="9.875" style="108"/>
    <col min="6657" max="6657" width="11.5" style="108" customWidth="1"/>
    <col min="6658" max="6658" width="21.875" style="108" customWidth="1"/>
    <col min="6659" max="6667" width="11.5" style="108" customWidth="1"/>
    <col min="6668" max="6912" width="9.875" style="108"/>
    <col min="6913" max="6913" width="11.5" style="108" customWidth="1"/>
    <col min="6914" max="6914" width="21.875" style="108" customWidth="1"/>
    <col min="6915" max="6923" width="11.5" style="108" customWidth="1"/>
    <col min="6924" max="7168" width="9.875" style="108"/>
    <col min="7169" max="7169" width="11.5" style="108" customWidth="1"/>
    <col min="7170" max="7170" width="21.875" style="108" customWidth="1"/>
    <col min="7171" max="7179" width="11.5" style="108" customWidth="1"/>
    <col min="7180" max="7424" width="9.875" style="108"/>
    <col min="7425" max="7425" width="11.5" style="108" customWidth="1"/>
    <col min="7426" max="7426" width="21.875" style="108" customWidth="1"/>
    <col min="7427" max="7435" width="11.5" style="108" customWidth="1"/>
    <col min="7436" max="7680" width="9.875" style="108"/>
    <col min="7681" max="7681" width="11.5" style="108" customWidth="1"/>
    <col min="7682" max="7682" width="21.875" style="108" customWidth="1"/>
    <col min="7683" max="7691" width="11.5" style="108" customWidth="1"/>
    <col min="7692" max="7936" width="9.875" style="108"/>
    <col min="7937" max="7937" width="11.5" style="108" customWidth="1"/>
    <col min="7938" max="7938" width="21.875" style="108" customWidth="1"/>
    <col min="7939" max="7947" width="11.5" style="108" customWidth="1"/>
    <col min="7948" max="8192" width="9.875" style="108"/>
    <col min="8193" max="8193" width="11.5" style="108" customWidth="1"/>
    <col min="8194" max="8194" width="21.875" style="108" customWidth="1"/>
    <col min="8195" max="8203" width="11.5" style="108" customWidth="1"/>
    <col min="8204" max="8448" width="9.875" style="108"/>
    <col min="8449" max="8449" width="11.5" style="108" customWidth="1"/>
    <col min="8450" max="8450" width="21.875" style="108" customWidth="1"/>
    <col min="8451" max="8459" width="11.5" style="108" customWidth="1"/>
    <col min="8460" max="8704" width="9.875" style="108"/>
    <col min="8705" max="8705" width="11.5" style="108" customWidth="1"/>
    <col min="8706" max="8706" width="21.875" style="108" customWidth="1"/>
    <col min="8707" max="8715" width="11.5" style="108" customWidth="1"/>
    <col min="8716" max="8960" width="9.875" style="108"/>
    <col min="8961" max="8961" width="11.5" style="108" customWidth="1"/>
    <col min="8962" max="8962" width="21.875" style="108" customWidth="1"/>
    <col min="8963" max="8971" width="11.5" style="108" customWidth="1"/>
    <col min="8972" max="9216" width="9.875" style="108"/>
    <col min="9217" max="9217" width="11.5" style="108" customWidth="1"/>
    <col min="9218" max="9218" width="21.875" style="108" customWidth="1"/>
    <col min="9219" max="9227" width="11.5" style="108" customWidth="1"/>
    <col min="9228" max="9472" width="9.875" style="108"/>
    <col min="9473" max="9473" width="11.5" style="108" customWidth="1"/>
    <col min="9474" max="9474" width="21.875" style="108" customWidth="1"/>
    <col min="9475" max="9483" width="11.5" style="108" customWidth="1"/>
    <col min="9484" max="9728" width="9.875" style="108"/>
    <col min="9729" max="9729" width="11.5" style="108" customWidth="1"/>
    <col min="9730" max="9730" width="21.875" style="108" customWidth="1"/>
    <col min="9731" max="9739" width="11.5" style="108" customWidth="1"/>
    <col min="9740" max="9984" width="9.875" style="108"/>
    <col min="9985" max="9985" width="11.5" style="108" customWidth="1"/>
    <col min="9986" max="9986" width="21.875" style="108" customWidth="1"/>
    <col min="9987" max="9995" width="11.5" style="108" customWidth="1"/>
    <col min="9996" max="10240" width="9.875" style="108"/>
    <col min="10241" max="10241" width="11.5" style="108" customWidth="1"/>
    <col min="10242" max="10242" width="21.875" style="108" customWidth="1"/>
    <col min="10243" max="10251" width="11.5" style="108" customWidth="1"/>
    <col min="10252" max="10496" width="9.875" style="108"/>
    <col min="10497" max="10497" width="11.5" style="108" customWidth="1"/>
    <col min="10498" max="10498" width="21.875" style="108" customWidth="1"/>
    <col min="10499" max="10507" width="11.5" style="108" customWidth="1"/>
    <col min="10508" max="10752" width="9.875" style="108"/>
    <col min="10753" max="10753" width="11.5" style="108" customWidth="1"/>
    <col min="10754" max="10754" width="21.875" style="108" customWidth="1"/>
    <col min="10755" max="10763" width="11.5" style="108" customWidth="1"/>
    <col min="10764" max="11008" width="9.875" style="108"/>
    <col min="11009" max="11009" width="11.5" style="108" customWidth="1"/>
    <col min="11010" max="11010" width="21.875" style="108" customWidth="1"/>
    <col min="11011" max="11019" width="11.5" style="108" customWidth="1"/>
    <col min="11020" max="11264" width="9.875" style="108"/>
    <col min="11265" max="11265" width="11.5" style="108" customWidth="1"/>
    <col min="11266" max="11266" width="21.875" style="108" customWidth="1"/>
    <col min="11267" max="11275" width="11.5" style="108" customWidth="1"/>
    <col min="11276" max="11520" width="9.875" style="108"/>
    <col min="11521" max="11521" width="11.5" style="108" customWidth="1"/>
    <col min="11522" max="11522" width="21.875" style="108" customWidth="1"/>
    <col min="11523" max="11531" width="11.5" style="108" customWidth="1"/>
    <col min="11532" max="11776" width="9.875" style="108"/>
    <col min="11777" max="11777" width="11.5" style="108" customWidth="1"/>
    <col min="11778" max="11778" width="21.875" style="108" customWidth="1"/>
    <col min="11779" max="11787" width="11.5" style="108" customWidth="1"/>
    <col min="11788" max="12032" width="9.875" style="108"/>
    <col min="12033" max="12033" width="11.5" style="108" customWidth="1"/>
    <col min="12034" max="12034" width="21.875" style="108" customWidth="1"/>
    <col min="12035" max="12043" width="11.5" style="108" customWidth="1"/>
    <col min="12044" max="12288" width="9.875" style="108"/>
    <col min="12289" max="12289" width="11.5" style="108" customWidth="1"/>
    <col min="12290" max="12290" width="21.875" style="108" customWidth="1"/>
    <col min="12291" max="12299" width="11.5" style="108" customWidth="1"/>
    <col min="12300" max="12544" width="9.875" style="108"/>
    <col min="12545" max="12545" width="11.5" style="108" customWidth="1"/>
    <col min="12546" max="12546" width="21.875" style="108" customWidth="1"/>
    <col min="12547" max="12555" width="11.5" style="108" customWidth="1"/>
    <col min="12556" max="12800" width="9.875" style="108"/>
    <col min="12801" max="12801" width="11.5" style="108" customWidth="1"/>
    <col min="12802" max="12802" width="21.875" style="108" customWidth="1"/>
    <col min="12803" max="12811" width="11.5" style="108" customWidth="1"/>
    <col min="12812" max="13056" width="9.875" style="108"/>
    <col min="13057" max="13057" width="11.5" style="108" customWidth="1"/>
    <col min="13058" max="13058" width="21.875" style="108" customWidth="1"/>
    <col min="13059" max="13067" width="11.5" style="108" customWidth="1"/>
    <col min="13068" max="13312" width="9.875" style="108"/>
    <col min="13313" max="13313" width="11.5" style="108" customWidth="1"/>
    <col min="13314" max="13314" width="21.875" style="108" customWidth="1"/>
    <col min="13315" max="13323" width="11.5" style="108" customWidth="1"/>
    <col min="13324" max="13568" width="9.875" style="108"/>
    <col min="13569" max="13569" width="11.5" style="108" customWidth="1"/>
    <col min="13570" max="13570" width="21.875" style="108" customWidth="1"/>
    <col min="13571" max="13579" width="11.5" style="108" customWidth="1"/>
    <col min="13580" max="13824" width="9.875" style="108"/>
    <col min="13825" max="13825" width="11.5" style="108" customWidth="1"/>
    <col min="13826" max="13826" width="21.875" style="108" customWidth="1"/>
    <col min="13827" max="13835" width="11.5" style="108" customWidth="1"/>
    <col min="13836" max="14080" width="9.875" style="108"/>
    <col min="14081" max="14081" width="11.5" style="108" customWidth="1"/>
    <col min="14082" max="14082" width="21.875" style="108" customWidth="1"/>
    <col min="14083" max="14091" width="11.5" style="108" customWidth="1"/>
    <col min="14092" max="14336" width="9.875" style="108"/>
    <col min="14337" max="14337" width="11.5" style="108" customWidth="1"/>
    <col min="14338" max="14338" width="21.875" style="108" customWidth="1"/>
    <col min="14339" max="14347" width="11.5" style="108" customWidth="1"/>
    <col min="14348" max="14592" width="9.875" style="108"/>
    <col min="14593" max="14593" width="11.5" style="108" customWidth="1"/>
    <col min="14594" max="14594" width="21.875" style="108" customWidth="1"/>
    <col min="14595" max="14603" width="11.5" style="108" customWidth="1"/>
    <col min="14604" max="14848" width="9.875" style="108"/>
    <col min="14849" max="14849" width="11.5" style="108" customWidth="1"/>
    <col min="14850" max="14850" width="21.875" style="108" customWidth="1"/>
    <col min="14851" max="14859" width="11.5" style="108" customWidth="1"/>
    <col min="14860" max="15104" width="9.875" style="108"/>
    <col min="15105" max="15105" width="11.5" style="108" customWidth="1"/>
    <col min="15106" max="15106" width="21.875" style="108" customWidth="1"/>
    <col min="15107" max="15115" width="11.5" style="108" customWidth="1"/>
    <col min="15116" max="15360" width="9.875" style="108"/>
    <col min="15361" max="15361" width="11.5" style="108" customWidth="1"/>
    <col min="15362" max="15362" width="21.875" style="108" customWidth="1"/>
    <col min="15363" max="15371" width="11.5" style="108" customWidth="1"/>
    <col min="15372" max="15616" width="9.875" style="108"/>
    <col min="15617" max="15617" width="11.5" style="108" customWidth="1"/>
    <col min="15618" max="15618" width="21.875" style="108" customWidth="1"/>
    <col min="15619" max="15627" width="11.5" style="108" customWidth="1"/>
    <col min="15628" max="15872" width="9.875" style="108"/>
    <col min="15873" max="15873" width="11.5" style="108" customWidth="1"/>
    <col min="15874" max="15874" width="21.875" style="108" customWidth="1"/>
    <col min="15875" max="15883" width="11.5" style="108" customWidth="1"/>
    <col min="15884" max="16128" width="9.875" style="108"/>
    <col min="16129" max="16129" width="11.5" style="108" customWidth="1"/>
    <col min="16130" max="16130" width="21.875" style="108" customWidth="1"/>
    <col min="16131" max="16139" width="11.5" style="108" customWidth="1"/>
    <col min="16140" max="16384" width="9.875" style="108"/>
  </cols>
  <sheetData>
    <row r="1" spans="1:11" ht="24.95" customHeight="1">
      <c r="A1" s="259" t="s">
        <v>257</v>
      </c>
      <c r="B1" s="259"/>
      <c r="C1" s="259"/>
      <c r="D1" s="259"/>
      <c r="E1" s="259"/>
      <c r="F1" s="259"/>
      <c r="G1" s="259"/>
      <c r="H1" s="259"/>
      <c r="I1" s="259"/>
      <c r="J1" s="259"/>
      <c r="K1" s="259"/>
    </row>
    <row r="2" spans="1:11" s="121" customFormat="1" ht="20.100000000000001" customHeight="1">
      <c r="A2" s="260" t="s">
        <v>246</v>
      </c>
      <c r="B2" s="261" t="s">
        <v>32</v>
      </c>
      <c r="C2" s="260" t="s">
        <v>258</v>
      </c>
      <c r="D2" s="260"/>
      <c r="E2" s="260"/>
      <c r="F2" s="260" t="s">
        <v>259</v>
      </c>
      <c r="G2" s="260"/>
      <c r="H2" s="260"/>
      <c r="I2" s="260" t="s">
        <v>260</v>
      </c>
      <c r="J2" s="254" t="s">
        <v>261</v>
      </c>
      <c r="K2" s="254" t="s">
        <v>262</v>
      </c>
    </row>
    <row r="3" spans="1:11" s="121" customFormat="1" ht="20.100000000000001" customHeight="1">
      <c r="A3" s="260"/>
      <c r="B3" s="261"/>
      <c r="C3" s="122" t="s">
        <v>263</v>
      </c>
      <c r="D3" s="122" t="s">
        <v>5</v>
      </c>
      <c r="E3" s="122" t="s">
        <v>264</v>
      </c>
      <c r="F3" s="118" t="s">
        <v>265</v>
      </c>
      <c r="G3" s="118" t="s">
        <v>266</v>
      </c>
      <c r="H3" s="118" t="s">
        <v>267</v>
      </c>
      <c r="I3" s="260"/>
      <c r="J3" s="254"/>
      <c r="K3" s="254"/>
    </row>
    <row r="4" spans="1:11" s="121" customFormat="1" ht="24.95" customHeight="1">
      <c r="A4" s="256" t="s">
        <v>249</v>
      </c>
      <c r="B4" s="123" t="s">
        <v>268</v>
      </c>
      <c r="C4" s="122"/>
      <c r="D4" s="122"/>
      <c r="E4" s="114">
        <f t="shared" ref="E4:E10" si="0">C4+D4</f>
        <v>0</v>
      </c>
      <c r="F4" s="118"/>
      <c r="G4" s="118"/>
      <c r="H4" s="118"/>
      <c r="I4" s="124"/>
      <c r="J4" s="125" t="s">
        <v>269</v>
      </c>
      <c r="K4" s="118"/>
    </row>
    <row r="5" spans="1:11" ht="24.95" customHeight="1">
      <c r="A5" s="257"/>
      <c r="B5" s="123" t="s">
        <v>270</v>
      </c>
      <c r="C5" s="126"/>
      <c r="D5" s="126"/>
      <c r="E5" s="114">
        <f t="shared" si="0"/>
        <v>0</v>
      </c>
      <c r="F5" s="127" t="s">
        <v>271</v>
      </c>
      <c r="G5" s="128"/>
      <c r="H5" s="112"/>
      <c r="I5" s="124"/>
      <c r="J5" s="127"/>
      <c r="K5" s="127"/>
    </row>
    <row r="6" spans="1:11" ht="24.95" customHeight="1">
      <c r="A6" s="257"/>
      <c r="B6" s="123" t="s">
        <v>272</v>
      </c>
      <c r="C6" s="126"/>
      <c r="D6" s="126"/>
      <c r="E6" s="114">
        <f t="shared" si="0"/>
        <v>0</v>
      </c>
      <c r="F6" s="127" t="s">
        <v>271</v>
      </c>
      <c r="G6" s="128"/>
      <c r="H6" s="127"/>
      <c r="I6" s="124"/>
      <c r="J6" s="127"/>
      <c r="K6" s="118" t="s">
        <v>273</v>
      </c>
    </row>
    <row r="7" spans="1:11" ht="33" customHeight="1">
      <c r="A7" s="257"/>
      <c r="B7" s="123" t="s">
        <v>274</v>
      </c>
      <c r="C7" s="126"/>
      <c r="D7" s="126"/>
      <c r="E7" s="114">
        <f t="shared" si="0"/>
        <v>0</v>
      </c>
      <c r="F7" s="127"/>
      <c r="G7" s="127"/>
      <c r="H7" s="127"/>
      <c r="I7" s="124"/>
      <c r="J7" s="127"/>
      <c r="K7" s="127"/>
    </row>
    <row r="8" spans="1:11" ht="24.95" customHeight="1">
      <c r="A8" s="257"/>
      <c r="B8" s="123" t="s">
        <v>275</v>
      </c>
      <c r="C8" s="126"/>
      <c r="D8" s="126"/>
      <c r="E8" s="114">
        <f t="shared" si="0"/>
        <v>0</v>
      </c>
      <c r="F8" s="127" t="s">
        <v>271</v>
      </c>
      <c r="G8" s="129"/>
      <c r="H8" s="127"/>
      <c r="I8" s="124"/>
      <c r="J8" s="127"/>
      <c r="K8" s="127"/>
    </row>
    <row r="9" spans="1:11" ht="36">
      <c r="A9" s="257"/>
      <c r="B9" s="130" t="s">
        <v>276</v>
      </c>
      <c r="C9" s="120"/>
      <c r="D9" s="120"/>
      <c r="E9" s="114">
        <f t="shared" si="0"/>
        <v>0</v>
      </c>
      <c r="F9" s="120"/>
      <c r="G9" s="120"/>
      <c r="H9" s="120"/>
      <c r="I9" s="120"/>
      <c r="J9" s="130"/>
      <c r="K9" s="130" t="s">
        <v>277</v>
      </c>
    </row>
    <row r="10" spans="1:11" s="131" customFormat="1" ht="24.95" customHeight="1">
      <c r="A10" s="258"/>
      <c r="B10" s="130" t="s">
        <v>278</v>
      </c>
      <c r="C10" s="120"/>
      <c r="D10" s="120"/>
      <c r="E10" s="114">
        <f t="shared" si="0"/>
        <v>0</v>
      </c>
      <c r="F10" s="120"/>
      <c r="G10" s="120"/>
      <c r="H10" s="120"/>
      <c r="I10" s="120"/>
      <c r="J10" s="130"/>
      <c r="K10" s="130"/>
    </row>
    <row r="11" spans="1:11" ht="24.95" customHeight="1">
      <c r="A11" s="132"/>
      <c r="B11" s="133"/>
      <c r="C11" s="134"/>
      <c r="D11" s="134"/>
      <c r="E11" s="135"/>
      <c r="F11" s="134"/>
      <c r="G11" s="134"/>
      <c r="H11" s="134"/>
      <c r="I11" s="134"/>
      <c r="J11" s="133"/>
      <c r="K11" s="133"/>
    </row>
    <row r="12" spans="1:11" ht="24.95" customHeight="1">
      <c r="A12" s="108" t="s">
        <v>279</v>
      </c>
      <c r="B12" s="131"/>
      <c r="C12" s="131"/>
      <c r="D12" s="131"/>
      <c r="E12" s="131"/>
      <c r="F12" s="131"/>
      <c r="G12" s="131"/>
      <c r="H12" s="131"/>
      <c r="I12" s="131"/>
      <c r="J12" s="136"/>
      <c r="K12" s="136"/>
    </row>
    <row r="13" spans="1:11" ht="24.95" customHeight="1"/>
    <row r="14" spans="1:11" ht="24.95" customHeight="1"/>
    <row r="15" spans="1:11" ht="24.95" customHeight="1"/>
    <row r="16" spans="1:11" ht="24.95" customHeight="1"/>
    <row r="17" ht="24.95" customHeight="1"/>
    <row r="18" ht="24.95" customHeight="1"/>
    <row r="19" ht="24.95" customHeight="1"/>
    <row r="20" ht="24.95" customHeight="1"/>
    <row r="21" ht="24.95" customHeight="1"/>
  </sheetData>
  <mergeCells count="9">
    <mergeCell ref="A4:A10"/>
    <mergeCell ref="A1:K1"/>
    <mergeCell ref="A2:A3"/>
    <mergeCell ref="B2:B3"/>
    <mergeCell ref="C2:E2"/>
    <mergeCell ref="F2:H2"/>
    <mergeCell ref="I2:I3"/>
    <mergeCell ref="J2:J3"/>
    <mergeCell ref="K2:K3"/>
  </mergeCells>
  <phoneticPr fontId="1"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H35"/>
  <sheetViews>
    <sheetView zoomScale="75" workbookViewId="0">
      <selection activeCell="O20" sqref="O20"/>
    </sheetView>
  </sheetViews>
  <sheetFormatPr defaultRowHeight="20.25" customHeight="1"/>
  <cols>
    <col min="1" max="1" width="15.125" style="27" customWidth="1"/>
    <col min="2" max="2" width="15.875" style="1" customWidth="1"/>
    <col min="3" max="3" width="18.75" style="1" customWidth="1"/>
    <col min="4" max="4" width="17.375" style="1" customWidth="1"/>
    <col min="5" max="5" width="18.625" style="1" customWidth="1"/>
    <col min="6" max="6" width="17.875" style="1" customWidth="1"/>
    <col min="7" max="7" width="18.125" style="1" hidden="1" customWidth="1"/>
    <col min="8" max="8" width="15.75" style="1" customWidth="1"/>
    <col min="9" max="256" width="9" style="1"/>
    <col min="257" max="257" width="15.125" style="1" customWidth="1"/>
    <col min="258" max="258" width="15.875" style="1" customWidth="1"/>
    <col min="259" max="259" width="18.75" style="1" customWidth="1"/>
    <col min="260" max="260" width="17.375" style="1" customWidth="1"/>
    <col min="261" max="261" width="18.625" style="1" customWidth="1"/>
    <col min="262" max="262" width="17.875" style="1" customWidth="1"/>
    <col min="263" max="263" width="0" style="1" hidden="1" customWidth="1"/>
    <col min="264" max="264" width="15.75" style="1" customWidth="1"/>
    <col min="265" max="512" width="9" style="1"/>
    <col min="513" max="513" width="15.125" style="1" customWidth="1"/>
    <col min="514" max="514" width="15.875" style="1" customWidth="1"/>
    <col min="515" max="515" width="18.75" style="1" customWidth="1"/>
    <col min="516" max="516" width="17.375" style="1" customWidth="1"/>
    <col min="517" max="517" width="18.625" style="1" customWidth="1"/>
    <col min="518" max="518" width="17.875" style="1" customWidth="1"/>
    <col min="519" max="519" width="0" style="1" hidden="1" customWidth="1"/>
    <col min="520" max="520" width="15.75" style="1" customWidth="1"/>
    <col min="521" max="768" width="9" style="1"/>
    <col min="769" max="769" width="15.125" style="1" customWidth="1"/>
    <col min="770" max="770" width="15.875" style="1" customWidth="1"/>
    <col min="771" max="771" width="18.75" style="1" customWidth="1"/>
    <col min="772" max="772" width="17.375" style="1" customWidth="1"/>
    <col min="773" max="773" width="18.625" style="1" customWidth="1"/>
    <col min="774" max="774" width="17.875" style="1" customWidth="1"/>
    <col min="775" max="775" width="0" style="1" hidden="1" customWidth="1"/>
    <col min="776" max="776" width="15.75" style="1" customWidth="1"/>
    <col min="777" max="1024" width="9" style="1"/>
    <col min="1025" max="1025" width="15.125" style="1" customWidth="1"/>
    <col min="1026" max="1026" width="15.875" style="1" customWidth="1"/>
    <col min="1027" max="1027" width="18.75" style="1" customWidth="1"/>
    <col min="1028" max="1028" width="17.375" style="1" customWidth="1"/>
    <col min="1029" max="1029" width="18.625" style="1" customWidth="1"/>
    <col min="1030" max="1030" width="17.875" style="1" customWidth="1"/>
    <col min="1031" max="1031" width="0" style="1" hidden="1" customWidth="1"/>
    <col min="1032" max="1032" width="15.75" style="1" customWidth="1"/>
    <col min="1033" max="1280" width="9" style="1"/>
    <col min="1281" max="1281" width="15.125" style="1" customWidth="1"/>
    <col min="1282" max="1282" width="15.875" style="1" customWidth="1"/>
    <col min="1283" max="1283" width="18.75" style="1" customWidth="1"/>
    <col min="1284" max="1284" width="17.375" style="1" customWidth="1"/>
    <col min="1285" max="1285" width="18.625" style="1" customWidth="1"/>
    <col min="1286" max="1286" width="17.875" style="1" customWidth="1"/>
    <col min="1287" max="1287" width="0" style="1" hidden="1" customWidth="1"/>
    <col min="1288" max="1288" width="15.75" style="1" customWidth="1"/>
    <col min="1289" max="1536" width="9" style="1"/>
    <col min="1537" max="1537" width="15.125" style="1" customWidth="1"/>
    <col min="1538" max="1538" width="15.875" style="1" customWidth="1"/>
    <col min="1539" max="1539" width="18.75" style="1" customWidth="1"/>
    <col min="1540" max="1540" width="17.375" style="1" customWidth="1"/>
    <col min="1541" max="1541" width="18.625" style="1" customWidth="1"/>
    <col min="1542" max="1542" width="17.875" style="1" customWidth="1"/>
    <col min="1543" max="1543" width="0" style="1" hidden="1" customWidth="1"/>
    <col min="1544" max="1544" width="15.75" style="1" customWidth="1"/>
    <col min="1545" max="1792" width="9" style="1"/>
    <col min="1793" max="1793" width="15.125" style="1" customWidth="1"/>
    <col min="1794" max="1794" width="15.875" style="1" customWidth="1"/>
    <col min="1795" max="1795" width="18.75" style="1" customWidth="1"/>
    <col min="1796" max="1796" width="17.375" style="1" customWidth="1"/>
    <col min="1797" max="1797" width="18.625" style="1" customWidth="1"/>
    <col min="1798" max="1798" width="17.875" style="1" customWidth="1"/>
    <col min="1799" max="1799" width="0" style="1" hidden="1" customWidth="1"/>
    <col min="1800" max="1800" width="15.75" style="1" customWidth="1"/>
    <col min="1801" max="2048" width="9" style="1"/>
    <col min="2049" max="2049" width="15.125" style="1" customWidth="1"/>
    <col min="2050" max="2050" width="15.875" style="1" customWidth="1"/>
    <col min="2051" max="2051" width="18.75" style="1" customWidth="1"/>
    <col min="2052" max="2052" width="17.375" style="1" customWidth="1"/>
    <col min="2053" max="2053" width="18.625" style="1" customWidth="1"/>
    <col min="2054" max="2054" width="17.875" style="1" customWidth="1"/>
    <col min="2055" max="2055" width="0" style="1" hidden="1" customWidth="1"/>
    <col min="2056" max="2056" width="15.75" style="1" customWidth="1"/>
    <col min="2057" max="2304" width="9" style="1"/>
    <col min="2305" max="2305" width="15.125" style="1" customWidth="1"/>
    <col min="2306" max="2306" width="15.875" style="1" customWidth="1"/>
    <col min="2307" max="2307" width="18.75" style="1" customWidth="1"/>
    <col min="2308" max="2308" width="17.375" style="1" customWidth="1"/>
    <col min="2309" max="2309" width="18.625" style="1" customWidth="1"/>
    <col min="2310" max="2310" width="17.875" style="1" customWidth="1"/>
    <col min="2311" max="2311" width="0" style="1" hidden="1" customWidth="1"/>
    <col min="2312" max="2312" width="15.75" style="1" customWidth="1"/>
    <col min="2313" max="2560" width="9" style="1"/>
    <col min="2561" max="2561" width="15.125" style="1" customWidth="1"/>
    <col min="2562" max="2562" width="15.875" style="1" customWidth="1"/>
    <col min="2563" max="2563" width="18.75" style="1" customWidth="1"/>
    <col min="2564" max="2564" width="17.375" style="1" customWidth="1"/>
    <col min="2565" max="2565" width="18.625" style="1" customWidth="1"/>
    <col min="2566" max="2566" width="17.875" style="1" customWidth="1"/>
    <col min="2567" max="2567" width="0" style="1" hidden="1" customWidth="1"/>
    <col min="2568" max="2568" width="15.75" style="1" customWidth="1"/>
    <col min="2569" max="2816" width="9" style="1"/>
    <col min="2817" max="2817" width="15.125" style="1" customWidth="1"/>
    <col min="2818" max="2818" width="15.875" style="1" customWidth="1"/>
    <col min="2819" max="2819" width="18.75" style="1" customWidth="1"/>
    <col min="2820" max="2820" width="17.375" style="1" customWidth="1"/>
    <col min="2821" max="2821" width="18.625" style="1" customWidth="1"/>
    <col min="2822" max="2822" width="17.875" style="1" customWidth="1"/>
    <col min="2823" max="2823" width="0" style="1" hidden="1" customWidth="1"/>
    <col min="2824" max="2824" width="15.75" style="1" customWidth="1"/>
    <col min="2825" max="3072" width="9" style="1"/>
    <col min="3073" max="3073" width="15.125" style="1" customWidth="1"/>
    <col min="3074" max="3074" width="15.875" style="1" customWidth="1"/>
    <col min="3075" max="3075" width="18.75" style="1" customWidth="1"/>
    <col min="3076" max="3076" width="17.375" style="1" customWidth="1"/>
    <col min="3077" max="3077" width="18.625" style="1" customWidth="1"/>
    <col min="3078" max="3078" width="17.875" style="1" customWidth="1"/>
    <col min="3079" max="3079" width="0" style="1" hidden="1" customWidth="1"/>
    <col min="3080" max="3080" width="15.75" style="1" customWidth="1"/>
    <col min="3081" max="3328" width="9" style="1"/>
    <col min="3329" max="3329" width="15.125" style="1" customWidth="1"/>
    <col min="3330" max="3330" width="15.875" style="1" customWidth="1"/>
    <col min="3331" max="3331" width="18.75" style="1" customWidth="1"/>
    <col min="3332" max="3332" width="17.375" style="1" customWidth="1"/>
    <col min="3333" max="3333" width="18.625" style="1" customWidth="1"/>
    <col min="3334" max="3334" width="17.875" style="1" customWidth="1"/>
    <col min="3335" max="3335" width="0" style="1" hidden="1" customWidth="1"/>
    <col min="3336" max="3336" width="15.75" style="1" customWidth="1"/>
    <col min="3337" max="3584" width="9" style="1"/>
    <col min="3585" max="3585" width="15.125" style="1" customWidth="1"/>
    <col min="3586" max="3586" width="15.875" style="1" customWidth="1"/>
    <col min="3587" max="3587" width="18.75" style="1" customWidth="1"/>
    <col min="3588" max="3588" width="17.375" style="1" customWidth="1"/>
    <col min="3589" max="3589" width="18.625" style="1" customWidth="1"/>
    <col min="3590" max="3590" width="17.875" style="1" customWidth="1"/>
    <col min="3591" max="3591" width="0" style="1" hidden="1" customWidth="1"/>
    <col min="3592" max="3592" width="15.75" style="1" customWidth="1"/>
    <col min="3593" max="3840" width="9" style="1"/>
    <col min="3841" max="3841" width="15.125" style="1" customWidth="1"/>
    <col min="3842" max="3842" width="15.875" style="1" customWidth="1"/>
    <col min="3843" max="3843" width="18.75" style="1" customWidth="1"/>
    <col min="3844" max="3844" width="17.375" style="1" customWidth="1"/>
    <col min="3845" max="3845" width="18.625" style="1" customWidth="1"/>
    <col min="3846" max="3846" width="17.875" style="1" customWidth="1"/>
    <col min="3847" max="3847" width="0" style="1" hidden="1" customWidth="1"/>
    <col min="3848" max="3848" width="15.75" style="1" customWidth="1"/>
    <col min="3849" max="4096" width="9" style="1"/>
    <col min="4097" max="4097" width="15.125" style="1" customWidth="1"/>
    <col min="4098" max="4098" width="15.875" style="1" customWidth="1"/>
    <col min="4099" max="4099" width="18.75" style="1" customWidth="1"/>
    <col min="4100" max="4100" width="17.375" style="1" customWidth="1"/>
    <col min="4101" max="4101" width="18.625" style="1" customWidth="1"/>
    <col min="4102" max="4102" width="17.875" style="1" customWidth="1"/>
    <col min="4103" max="4103" width="0" style="1" hidden="1" customWidth="1"/>
    <col min="4104" max="4104" width="15.75" style="1" customWidth="1"/>
    <col min="4105" max="4352" width="9" style="1"/>
    <col min="4353" max="4353" width="15.125" style="1" customWidth="1"/>
    <col min="4354" max="4354" width="15.875" style="1" customWidth="1"/>
    <col min="4355" max="4355" width="18.75" style="1" customWidth="1"/>
    <col min="4356" max="4356" width="17.375" style="1" customWidth="1"/>
    <col min="4357" max="4357" width="18.625" style="1" customWidth="1"/>
    <col min="4358" max="4358" width="17.875" style="1" customWidth="1"/>
    <col min="4359" max="4359" width="0" style="1" hidden="1" customWidth="1"/>
    <col min="4360" max="4360" width="15.75" style="1" customWidth="1"/>
    <col min="4361" max="4608" width="9" style="1"/>
    <col min="4609" max="4609" width="15.125" style="1" customWidth="1"/>
    <col min="4610" max="4610" width="15.875" style="1" customWidth="1"/>
    <col min="4611" max="4611" width="18.75" style="1" customWidth="1"/>
    <col min="4612" max="4612" width="17.375" style="1" customWidth="1"/>
    <col min="4613" max="4613" width="18.625" style="1" customWidth="1"/>
    <col min="4614" max="4614" width="17.875" style="1" customWidth="1"/>
    <col min="4615" max="4615" width="0" style="1" hidden="1" customWidth="1"/>
    <col min="4616" max="4616" width="15.75" style="1" customWidth="1"/>
    <col min="4617" max="4864" width="9" style="1"/>
    <col min="4865" max="4865" width="15.125" style="1" customWidth="1"/>
    <col min="4866" max="4866" width="15.875" style="1" customWidth="1"/>
    <col min="4867" max="4867" width="18.75" style="1" customWidth="1"/>
    <col min="4868" max="4868" width="17.375" style="1" customWidth="1"/>
    <col min="4869" max="4869" width="18.625" style="1" customWidth="1"/>
    <col min="4870" max="4870" width="17.875" style="1" customWidth="1"/>
    <col min="4871" max="4871" width="0" style="1" hidden="1" customWidth="1"/>
    <col min="4872" max="4872" width="15.75" style="1" customWidth="1"/>
    <col min="4873" max="5120" width="9" style="1"/>
    <col min="5121" max="5121" width="15.125" style="1" customWidth="1"/>
    <col min="5122" max="5122" width="15.875" style="1" customWidth="1"/>
    <col min="5123" max="5123" width="18.75" style="1" customWidth="1"/>
    <col min="5124" max="5124" width="17.375" style="1" customWidth="1"/>
    <col min="5125" max="5125" width="18.625" style="1" customWidth="1"/>
    <col min="5126" max="5126" width="17.875" style="1" customWidth="1"/>
    <col min="5127" max="5127" width="0" style="1" hidden="1" customWidth="1"/>
    <col min="5128" max="5128" width="15.75" style="1" customWidth="1"/>
    <col min="5129" max="5376" width="9" style="1"/>
    <col min="5377" max="5377" width="15.125" style="1" customWidth="1"/>
    <col min="5378" max="5378" width="15.875" style="1" customWidth="1"/>
    <col min="5379" max="5379" width="18.75" style="1" customWidth="1"/>
    <col min="5380" max="5380" width="17.375" style="1" customWidth="1"/>
    <col min="5381" max="5381" width="18.625" style="1" customWidth="1"/>
    <col min="5382" max="5382" width="17.875" style="1" customWidth="1"/>
    <col min="5383" max="5383" width="0" style="1" hidden="1" customWidth="1"/>
    <col min="5384" max="5384" width="15.75" style="1" customWidth="1"/>
    <col min="5385" max="5632" width="9" style="1"/>
    <col min="5633" max="5633" width="15.125" style="1" customWidth="1"/>
    <col min="5634" max="5634" width="15.875" style="1" customWidth="1"/>
    <col min="5635" max="5635" width="18.75" style="1" customWidth="1"/>
    <col min="5636" max="5636" width="17.375" style="1" customWidth="1"/>
    <col min="5637" max="5637" width="18.625" style="1" customWidth="1"/>
    <col min="5638" max="5638" width="17.875" style="1" customWidth="1"/>
    <col min="5639" max="5639" width="0" style="1" hidden="1" customWidth="1"/>
    <col min="5640" max="5640" width="15.75" style="1" customWidth="1"/>
    <col min="5641" max="5888" width="9" style="1"/>
    <col min="5889" max="5889" width="15.125" style="1" customWidth="1"/>
    <col min="5890" max="5890" width="15.875" style="1" customWidth="1"/>
    <col min="5891" max="5891" width="18.75" style="1" customWidth="1"/>
    <col min="5892" max="5892" width="17.375" style="1" customWidth="1"/>
    <col min="5893" max="5893" width="18.625" style="1" customWidth="1"/>
    <col min="5894" max="5894" width="17.875" style="1" customWidth="1"/>
    <col min="5895" max="5895" width="0" style="1" hidden="1" customWidth="1"/>
    <col min="5896" max="5896" width="15.75" style="1" customWidth="1"/>
    <col min="5897" max="6144" width="9" style="1"/>
    <col min="6145" max="6145" width="15.125" style="1" customWidth="1"/>
    <col min="6146" max="6146" width="15.875" style="1" customWidth="1"/>
    <col min="6147" max="6147" width="18.75" style="1" customWidth="1"/>
    <col min="6148" max="6148" width="17.375" style="1" customWidth="1"/>
    <col min="6149" max="6149" width="18.625" style="1" customWidth="1"/>
    <col min="6150" max="6150" width="17.875" style="1" customWidth="1"/>
    <col min="6151" max="6151" width="0" style="1" hidden="1" customWidth="1"/>
    <col min="6152" max="6152" width="15.75" style="1" customWidth="1"/>
    <col min="6153" max="6400" width="9" style="1"/>
    <col min="6401" max="6401" width="15.125" style="1" customWidth="1"/>
    <col min="6402" max="6402" width="15.875" style="1" customWidth="1"/>
    <col min="6403" max="6403" width="18.75" style="1" customWidth="1"/>
    <col min="6404" max="6404" width="17.375" style="1" customWidth="1"/>
    <col min="6405" max="6405" width="18.625" style="1" customWidth="1"/>
    <col min="6406" max="6406" width="17.875" style="1" customWidth="1"/>
    <col min="6407" max="6407" width="0" style="1" hidden="1" customWidth="1"/>
    <col min="6408" max="6408" width="15.75" style="1" customWidth="1"/>
    <col min="6409" max="6656" width="9" style="1"/>
    <col min="6657" max="6657" width="15.125" style="1" customWidth="1"/>
    <col min="6658" max="6658" width="15.875" style="1" customWidth="1"/>
    <col min="6659" max="6659" width="18.75" style="1" customWidth="1"/>
    <col min="6660" max="6660" width="17.375" style="1" customWidth="1"/>
    <col min="6661" max="6661" width="18.625" style="1" customWidth="1"/>
    <col min="6662" max="6662" width="17.875" style="1" customWidth="1"/>
    <col min="6663" max="6663" width="0" style="1" hidden="1" customWidth="1"/>
    <col min="6664" max="6664" width="15.75" style="1" customWidth="1"/>
    <col min="6665" max="6912" width="9" style="1"/>
    <col min="6913" max="6913" width="15.125" style="1" customWidth="1"/>
    <col min="6914" max="6914" width="15.875" style="1" customWidth="1"/>
    <col min="6915" max="6915" width="18.75" style="1" customWidth="1"/>
    <col min="6916" max="6916" width="17.375" style="1" customWidth="1"/>
    <col min="6917" max="6917" width="18.625" style="1" customWidth="1"/>
    <col min="6918" max="6918" width="17.875" style="1" customWidth="1"/>
    <col min="6919" max="6919" width="0" style="1" hidden="1" customWidth="1"/>
    <col min="6920" max="6920" width="15.75" style="1" customWidth="1"/>
    <col min="6921" max="7168" width="9" style="1"/>
    <col min="7169" max="7169" width="15.125" style="1" customWidth="1"/>
    <col min="7170" max="7170" width="15.875" style="1" customWidth="1"/>
    <col min="7171" max="7171" width="18.75" style="1" customWidth="1"/>
    <col min="7172" max="7172" width="17.375" style="1" customWidth="1"/>
    <col min="7173" max="7173" width="18.625" style="1" customWidth="1"/>
    <col min="7174" max="7174" width="17.875" style="1" customWidth="1"/>
    <col min="7175" max="7175" width="0" style="1" hidden="1" customWidth="1"/>
    <col min="7176" max="7176" width="15.75" style="1" customWidth="1"/>
    <col min="7177" max="7424" width="9" style="1"/>
    <col min="7425" max="7425" width="15.125" style="1" customWidth="1"/>
    <col min="7426" max="7426" width="15.875" style="1" customWidth="1"/>
    <col min="7427" max="7427" width="18.75" style="1" customWidth="1"/>
    <col min="7428" max="7428" width="17.375" style="1" customWidth="1"/>
    <col min="7429" max="7429" width="18.625" style="1" customWidth="1"/>
    <col min="7430" max="7430" width="17.875" style="1" customWidth="1"/>
    <col min="7431" max="7431" width="0" style="1" hidden="1" customWidth="1"/>
    <col min="7432" max="7432" width="15.75" style="1" customWidth="1"/>
    <col min="7433" max="7680" width="9" style="1"/>
    <col min="7681" max="7681" width="15.125" style="1" customWidth="1"/>
    <col min="7682" max="7682" width="15.875" style="1" customWidth="1"/>
    <col min="7683" max="7683" width="18.75" style="1" customWidth="1"/>
    <col min="7684" max="7684" width="17.375" style="1" customWidth="1"/>
    <col min="7685" max="7685" width="18.625" style="1" customWidth="1"/>
    <col min="7686" max="7686" width="17.875" style="1" customWidth="1"/>
    <col min="7687" max="7687" width="0" style="1" hidden="1" customWidth="1"/>
    <col min="7688" max="7688" width="15.75" style="1" customWidth="1"/>
    <col min="7689" max="7936" width="9" style="1"/>
    <col min="7937" max="7937" width="15.125" style="1" customWidth="1"/>
    <col min="7938" max="7938" width="15.875" style="1" customWidth="1"/>
    <col min="7939" max="7939" width="18.75" style="1" customWidth="1"/>
    <col min="7940" max="7940" width="17.375" style="1" customWidth="1"/>
    <col min="7941" max="7941" width="18.625" style="1" customWidth="1"/>
    <col min="7942" max="7942" width="17.875" style="1" customWidth="1"/>
    <col min="7943" max="7943" width="0" style="1" hidden="1" customWidth="1"/>
    <col min="7944" max="7944" width="15.75" style="1" customWidth="1"/>
    <col min="7945" max="8192" width="9" style="1"/>
    <col min="8193" max="8193" width="15.125" style="1" customWidth="1"/>
    <col min="8194" max="8194" width="15.875" style="1" customWidth="1"/>
    <col min="8195" max="8195" width="18.75" style="1" customWidth="1"/>
    <col min="8196" max="8196" width="17.375" style="1" customWidth="1"/>
    <col min="8197" max="8197" width="18.625" style="1" customWidth="1"/>
    <col min="8198" max="8198" width="17.875" style="1" customWidth="1"/>
    <col min="8199" max="8199" width="0" style="1" hidden="1" customWidth="1"/>
    <col min="8200" max="8200" width="15.75" style="1" customWidth="1"/>
    <col min="8201" max="8448" width="9" style="1"/>
    <col min="8449" max="8449" width="15.125" style="1" customWidth="1"/>
    <col min="8450" max="8450" width="15.875" style="1" customWidth="1"/>
    <col min="8451" max="8451" width="18.75" style="1" customWidth="1"/>
    <col min="8452" max="8452" width="17.375" style="1" customWidth="1"/>
    <col min="8453" max="8453" width="18.625" style="1" customWidth="1"/>
    <col min="8454" max="8454" width="17.875" style="1" customWidth="1"/>
    <col min="8455" max="8455" width="0" style="1" hidden="1" customWidth="1"/>
    <col min="8456" max="8456" width="15.75" style="1" customWidth="1"/>
    <col min="8457" max="8704" width="9" style="1"/>
    <col min="8705" max="8705" width="15.125" style="1" customWidth="1"/>
    <col min="8706" max="8706" width="15.875" style="1" customWidth="1"/>
    <col min="8707" max="8707" width="18.75" style="1" customWidth="1"/>
    <col min="8708" max="8708" width="17.375" style="1" customWidth="1"/>
    <col min="8709" max="8709" width="18.625" style="1" customWidth="1"/>
    <col min="8710" max="8710" width="17.875" style="1" customWidth="1"/>
    <col min="8711" max="8711" width="0" style="1" hidden="1" customWidth="1"/>
    <col min="8712" max="8712" width="15.75" style="1" customWidth="1"/>
    <col min="8713" max="8960" width="9" style="1"/>
    <col min="8961" max="8961" width="15.125" style="1" customWidth="1"/>
    <col min="8962" max="8962" width="15.875" style="1" customWidth="1"/>
    <col min="8963" max="8963" width="18.75" style="1" customWidth="1"/>
    <col min="8964" max="8964" width="17.375" style="1" customWidth="1"/>
    <col min="8965" max="8965" width="18.625" style="1" customWidth="1"/>
    <col min="8966" max="8966" width="17.875" style="1" customWidth="1"/>
    <col min="8967" max="8967" width="0" style="1" hidden="1" customWidth="1"/>
    <col min="8968" max="8968" width="15.75" style="1" customWidth="1"/>
    <col min="8969" max="9216" width="9" style="1"/>
    <col min="9217" max="9217" width="15.125" style="1" customWidth="1"/>
    <col min="9218" max="9218" width="15.875" style="1" customWidth="1"/>
    <col min="9219" max="9219" width="18.75" style="1" customWidth="1"/>
    <col min="9220" max="9220" width="17.375" style="1" customWidth="1"/>
    <col min="9221" max="9221" width="18.625" style="1" customWidth="1"/>
    <col min="9222" max="9222" width="17.875" style="1" customWidth="1"/>
    <col min="9223" max="9223" width="0" style="1" hidden="1" customWidth="1"/>
    <col min="9224" max="9224" width="15.75" style="1" customWidth="1"/>
    <col min="9225" max="9472" width="9" style="1"/>
    <col min="9473" max="9473" width="15.125" style="1" customWidth="1"/>
    <col min="9474" max="9474" width="15.875" style="1" customWidth="1"/>
    <col min="9475" max="9475" width="18.75" style="1" customWidth="1"/>
    <col min="9476" max="9476" width="17.375" style="1" customWidth="1"/>
    <col min="9477" max="9477" width="18.625" style="1" customWidth="1"/>
    <col min="9478" max="9478" width="17.875" style="1" customWidth="1"/>
    <col min="9479" max="9479" width="0" style="1" hidden="1" customWidth="1"/>
    <col min="9480" max="9480" width="15.75" style="1" customWidth="1"/>
    <col min="9481" max="9728" width="9" style="1"/>
    <col min="9729" max="9729" width="15.125" style="1" customWidth="1"/>
    <col min="9730" max="9730" width="15.875" style="1" customWidth="1"/>
    <col min="9731" max="9731" width="18.75" style="1" customWidth="1"/>
    <col min="9732" max="9732" width="17.375" style="1" customWidth="1"/>
    <col min="9733" max="9733" width="18.625" style="1" customWidth="1"/>
    <col min="9734" max="9734" width="17.875" style="1" customWidth="1"/>
    <col min="9735" max="9735" width="0" style="1" hidden="1" customWidth="1"/>
    <col min="9736" max="9736" width="15.75" style="1" customWidth="1"/>
    <col min="9737" max="9984" width="9" style="1"/>
    <col min="9985" max="9985" width="15.125" style="1" customWidth="1"/>
    <col min="9986" max="9986" width="15.875" style="1" customWidth="1"/>
    <col min="9987" max="9987" width="18.75" style="1" customWidth="1"/>
    <col min="9988" max="9988" width="17.375" style="1" customWidth="1"/>
    <col min="9989" max="9989" width="18.625" style="1" customWidth="1"/>
    <col min="9990" max="9990" width="17.875" style="1" customWidth="1"/>
    <col min="9991" max="9991" width="0" style="1" hidden="1" customWidth="1"/>
    <col min="9992" max="9992" width="15.75" style="1" customWidth="1"/>
    <col min="9993" max="10240" width="9" style="1"/>
    <col min="10241" max="10241" width="15.125" style="1" customWidth="1"/>
    <col min="10242" max="10242" width="15.875" style="1" customWidth="1"/>
    <col min="10243" max="10243" width="18.75" style="1" customWidth="1"/>
    <col min="10244" max="10244" width="17.375" style="1" customWidth="1"/>
    <col min="10245" max="10245" width="18.625" style="1" customWidth="1"/>
    <col min="10246" max="10246" width="17.875" style="1" customWidth="1"/>
    <col min="10247" max="10247" width="0" style="1" hidden="1" customWidth="1"/>
    <col min="10248" max="10248" width="15.75" style="1" customWidth="1"/>
    <col min="10249" max="10496" width="9" style="1"/>
    <col min="10497" max="10497" width="15.125" style="1" customWidth="1"/>
    <col min="10498" max="10498" width="15.875" style="1" customWidth="1"/>
    <col min="10499" max="10499" width="18.75" style="1" customWidth="1"/>
    <col min="10500" max="10500" width="17.375" style="1" customWidth="1"/>
    <col min="10501" max="10501" width="18.625" style="1" customWidth="1"/>
    <col min="10502" max="10502" width="17.875" style="1" customWidth="1"/>
    <col min="10503" max="10503" width="0" style="1" hidden="1" customWidth="1"/>
    <col min="10504" max="10504" width="15.75" style="1" customWidth="1"/>
    <col min="10505" max="10752" width="9" style="1"/>
    <col min="10753" max="10753" width="15.125" style="1" customWidth="1"/>
    <col min="10754" max="10754" width="15.875" style="1" customWidth="1"/>
    <col min="10755" max="10755" width="18.75" style="1" customWidth="1"/>
    <col min="10756" max="10756" width="17.375" style="1" customWidth="1"/>
    <col min="10757" max="10757" width="18.625" style="1" customWidth="1"/>
    <col min="10758" max="10758" width="17.875" style="1" customWidth="1"/>
    <col min="10759" max="10759" width="0" style="1" hidden="1" customWidth="1"/>
    <col min="10760" max="10760" width="15.75" style="1" customWidth="1"/>
    <col min="10761" max="11008" width="9" style="1"/>
    <col min="11009" max="11009" width="15.125" style="1" customWidth="1"/>
    <col min="11010" max="11010" width="15.875" style="1" customWidth="1"/>
    <col min="11011" max="11011" width="18.75" style="1" customWidth="1"/>
    <col min="11012" max="11012" width="17.375" style="1" customWidth="1"/>
    <col min="11013" max="11013" width="18.625" style="1" customWidth="1"/>
    <col min="11014" max="11014" width="17.875" style="1" customWidth="1"/>
    <col min="11015" max="11015" width="0" style="1" hidden="1" customWidth="1"/>
    <col min="11016" max="11016" width="15.75" style="1" customWidth="1"/>
    <col min="11017" max="11264" width="9" style="1"/>
    <col min="11265" max="11265" width="15.125" style="1" customWidth="1"/>
    <col min="11266" max="11266" width="15.875" style="1" customWidth="1"/>
    <col min="11267" max="11267" width="18.75" style="1" customWidth="1"/>
    <col min="11268" max="11268" width="17.375" style="1" customWidth="1"/>
    <col min="11269" max="11269" width="18.625" style="1" customWidth="1"/>
    <col min="11270" max="11270" width="17.875" style="1" customWidth="1"/>
    <col min="11271" max="11271" width="0" style="1" hidden="1" customWidth="1"/>
    <col min="11272" max="11272" width="15.75" style="1" customWidth="1"/>
    <col min="11273" max="11520" width="9" style="1"/>
    <col min="11521" max="11521" width="15.125" style="1" customWidth="1"/>
    <col min="11522" max="11522" width="15.875" style="1" customWidth="1"/>
    <col min="11523" max="11523" width="18.75" style="1" customWidth="1"/>
    <col min="11524" max="11524" width="17.375" style="1" customWidth="1"/>
    <col min="11525" max="11525" width="18.625" style="1" customWidth="1"/>
    <col min="11526" max="11526" width="17.875" style="1" customWidth="1"/>
    <col min="11527" max="11527" width="0" style="1" hidden="1" customWidth="1"/>
    <col min="11528" max="11528" width="15.75" style="1" customWidth="1"/>
    <col min="11529" max="11776" width="9" style="1"/>
    <col min="11777" max="11777" width="15.125" style="1" customWidth="1"/>
    <col min="11778" max="11778" width="15.875" style="1" customWidth="1"/>
    <col min="11779" max="11779" width="18.75" style="1" customWidth="1"/>
    <col min="11780" max="11780" width="17.375" style="1" customWidth="1"/>
    <col min="11781" max="11781" width="18.625" style="1" customWidth="1"/>
    <col min="11782" max="11782" width="17.875" style="1" customWidth="1"/>
    <col min="11783" max="11783" width="0" style="1" hidden="1" customWidth="1"/>
    <col min="11784" max="11784" width="15.75" style="1" customWidth="1"/>
    <col min="11785" max="12032" width="9" style="1"/>
    <col min="12033" max="12033" width="15.125" style="1" customWidth="1"/>
    <col min="12034" max="12034" width="15.875" style="1" customWidth="1"/>
    <col min="12035" max="12035" width="18.75" style="1" customWidth="1"/>
    <col min="12036" max="12036" width="17.375" style="1" customWidth="1"/>
    <col min="12037" max="12037" width="18.625" style="1" customWidth="1"/>
    <col min="12038" max="12038" width="17.875" style="1" customWidth="1"/>
    <col min="12039" max="12039" width="0" style="1" hidden="1" customWidth="1"/>
    <col min="12040" max="12040" width="15.75" style="1" customWidth="1"/>
    <col min="12041" max="12288" width="9" style="1"/>
    <col min="12289" max="12289" width="15.125" style="1" customWidth="1"/>
    <col min="12290" max="12290" width="15.875" style="1" customWidth="1"/>
    <col min="12291" max="12291" width="18.75" style="1" customWidth="1"/>
    <col min="12292" max="12292" width="17.375" style="1" customWidth="1"/>
    <col min="12293" max="12293" width="18.625" style="1" customWidth="1"/>
    <col min="12294" max="12294" width="17.875" style="1" customWidth="1"/>
    <col min="12295" max="12295" width="0" style="1" hidden="1" customWidth="1"/>
    <col min="12296" max="12296" width="15.75" style="1" customWidth="1"/>
    <col min="12297" max="12544" width="9" style="1"/>
    <col min="12545" max="12545" width="15.125" style="1" customWidth="1"/>
    <col min="12546" max="12546" width="15.875" style="1" customWidth="1"/>
    <col min="12547" max="12547" width="18.75" style="1" customWidth="1"/>
    <col min="12548" max="12548" width="17.375" style="1" customWidth="1"/>
    <col min="12549" max="12549" width="18.625" style="1" customWidth="1"/>
    <col min="12550" max="12550" width="17.875" style="1" customWidth="1"/>
    <col min="12551" max="12551" width="0" style="1" hidden="1" customWidth="1"/>
    <col min="12552" max="12552" width="15.75" style="1" customWidth="1"/>
    <col min="12553" max="12800" width="9" style="1"/>
    <col min="12801" max="12801" width="15.125" style="1" customWidth="1"/>
    <col min="12802" max="12802" width="15.875" style="1" customWidth="1"/>
    <col min="12803" max="12803" width="18.75" style="1" customWidth="1"/>
    <col min="12804" max="12804" width="17.375" style="1" customWidth="1"/>
    <col min="12805" max="12805" width="18.625" style="1" customWidth="1"/>
    <col min="12806" max="12806" width="17.875" style="1" customWidth="1"/>
    <col min="12807" max="12807" width="0" style="1" hidden="1" customWidth="1"/>
    <col min="12808" max="12808" width="15.75" style="1" customWidth="1"/>
    <col min="12809" max="13056" width="9" style="1"/>
    <col min="13057" max="13057" width="15.125" style="1" customWidth="1"/>
    <col min="13058" max="13058" width="15.875" style="1" customWidth="1"/>
    <col min="13059" max="13059" width="18.75" style="1" customWidth="1"/>
    <col min="13060" max="13060" width="17.375" style="1" customWidth="1"/>
    <col min="13061" max="13061" width="18.625" style="1" customWidth="1"/>
    <col min="13062" max="13062" width="17.875" style="1" customWidth="1"/>
    <col min="13063" max="13063" width="0" style="1" hidden="1" customWidth="1"/>
    <col min="13064" max="13064" width="15.75" style="1" customWidth="1"/>
    <col min="13065" max="13312" width="9" style="1"/>
    <col min="13313" max="13313" width="15.125" style="1" customWidth="1"/>
    <col min="13314" max="13314" width="15.875" style="1" customWidth="1"/>
    <col min="13315" max="13315" width="18.75" style="1" customWidth="1"/>
    <col min="13316" max="13316" width="17.375" style="1" customWidth="1"/>
    <col min="13317" max="13317" width="18.625" style="1" customWidth="1"/>
    <col min="13318" max="13318" width="17.875" style="1" customWidth="1"/>
    <col min="13319" max="13319" width="0" style="1" hidden="1" customWidth="1"/>
    <col min="13320" max="13320" width="15.75" style="1" customWidth="1"/>
    <col min="13321" max="13568" width="9" style="1"/>
    <col min="13569" max="13569" width="15.125" style="1" customWidth="1"/>
    <col min="13570" max="13570" width="15.875" style="1" customWidth="1"/>
    <col min="13571" max="13571" width="18.75" style="1" customWidth="1"/>
    <col min="13572" max="13572" width="17.375" style="1" customWidth="1"/>
    <col min="13573" max="13573" width="18.625" style="1" customWidth="1"/>
    <col min="13574" max="13574" width="17.875" style="1" customWidth="1"/>
    <col min="13575" max="13575" width="0" style="1" hidden="1" customWidth="1"/>
    <col min="13576" max="13576" width="15.75" style="1" customWidth="1"/>
    <col min="13577" max="13824" width="9" style="1"/>
    <col min="13825" max="13825" width="15.125" style="1" customWidth="1"/>
    <col min="13826" max="13826" width="15.875" style="1" customWidth="1"/>
    <col min="13827" max="13827" width="18.75" style="1" customWidth="1"/>
    <col min="13828" max="13828" width="17.375" style="1" customWidth="1"/>
    <col min="13829" max="13829" width="18.625" style="1" customWidth="1"/>
    <col min="13830" max="13830" width="17.875" style="1" customWidth="1"/>
    <col min="13831" max="13831" width="0" style="1" hidden="1" customWidth="1"/>
    <col min="13832" max="13832" width="15.75" style="1" customWidth="1"/>
    <col min="13833" max="14080" width="9" style="1"/>
    <col min="14081" max="14081" width="15.125" style="1" customWidth="1"/>
    <col min="14082" max="14082" width="15.875" style="1" customWidth="1"/>
    <col min="14083" max="14083" width="18.75" style="1" customWidth="1"/>
    <col min="14084" max="14084" width="17.375" style="1" customWidth="1"/>
    <col min="14085" max="14085" width="18.625" style="1" customWidth="1"/>
    <col min="14086" max="14086" width="17.875" style="1" customWidth="1"/>
    <col min="14087" max="14087" width="0" style="1" hidden="1" customWidth="1"/>
    <col min="14088" max="14088" width="15.75" style="1" customWidth="1"/>
    <col min="14089" max="14336" width="9" style="1"/>
    <col min="14337" max="14337" width="15.125" style="1" customWidth="1"/>
    <col min="14338" max="14338" width="15.875" style="1" customWidth="1"/>
    <col min="14339" max="14339" width="18.75" style="1" customWidth="1"/>
    <col min="14340" max="14340" width="17.375" style="1" customWidth="1"/>
    <col min="14341" max="14341" width="18.625" style="1" customWidth="1"/>
    <col min="14342" max="14342" width="17.875" style="1" customWidth="1"/>
    <col min="14343" max="14343" width="0" style="1" hidden="1" customWidth="1"/>
    <col min="14344" max="14344" width="15.75" style="1" customWidth="1"/>
    <col min="14345" max="14592" width="9" style="1"/>
    <col min="14593" max="14593" width="15.125" style="1" customWidth="1"/>
    <col min="14594" max="14594" width="15.875" style="1" customWidth="1"/>
    <col min="14595" max="14595" width="18.75" style="1" customWidth="1"/>
    <col min="14596" max="14596" width="17.375" style="1" customWidth="1"/>
    <col min="14597" max="14597" width="18.625" style="1" customWidth="1"/>
    <col min="14598" max="14598" width="17.875" style="1" customWidth="1"/>
    <col min="14599" max="14599" width="0" style="1" hidden="1" customWidth="1"/>
    <col min="14600" max="14600" width="15.75" style="1" customWidth="1"/>
    <col min="14601" max="14848" width="9" style="1"/>
    <col min="14849" max="14849" width="15.125" style="1" customWidth="1"/>
    <col min="14850" max="14850" width="15.875" style="1" customWidth="1"/>
    <col min="14851" max="14851" width="18.75" style="1" customWidth="1"/>
    <col min="14852" max="14852" width="17.375" style="1" customWidth="1"/>
    <col min="14853" max="14853" width="18.625" style="1" customWidth="1"/>
    <col min="14854" max="14854" width="17.875" style="1" customWidth="1"/>
    <col min="14855" max="14855" width="0" style="1" hidden="1" customWidth="1"/>
    <col min="14856" max="14856" width="15.75" style="1" customWidth="1"/>
    <col min="14857" max="15104" width="9" style="1"/>
    <col min="15105" max="15105" width="15.125" style="1" customWidth="1"/>
    <col min="15106" max="15106" width="15.875" style="1" customWidth="1"/>
    <col min="15107" max="15107" width="18.75" style="1" customWidth="1"/>
    <col min="15108" max="15108" width="17.375" style="1" customWidth="1"/>
    <col min="15109" max="15109" width="18.625" style="1" customWidth="1"/>
    <col min="15110" max="15110" width="17.875" style="1" customWidth="1"/>
    <col min="15111" max="15111" width="0" style="1" hidden="1" customWidth="1"/>
    <col min="15112" max="15112" width="15.75" style="1" customWidth="1"/>
    <col min="15113" max="15360" width="9" style="1"/>
    <col min="15361" max="15361" width="15.125" style="1" customWidth="1"/>
    <col min="15362" max="15362" width="15.875" style="1" customWidth="1"/>
    <col min="15363" max="15363" width="18.75" style="1" customWidth="1"/>
    <col min="15364" max="15364" width="17.375" style="1" customWidth="1"/>
    <col min="15365" max="15365" width="18.625" style="1" customWidth="1"/>
    <col min="15366" max="15366" width="17.875" style="1" customWidth="1"/>
    <col min="15367" max="15367" width="0" style="1" hidden="1" customWidth="1"/>
    <col min="15368" max="15368" width="15.75" style="1" customWidth="1"/>
    <col min="15369" max="15616" width="9" style="1"/>
    <col min="15617" max="15617" width="15.125" style="1" customWidth="1"/>
    <col min="15618" max="15618" width="15.875" style="1" customWidth="1"/>
    <col min="15619" max="15619" width="18.75" style="1" customWidth="1"/>
    <col min="15620" max="15620" width="17.375" style="1" customWidth="1"/>
    <col min="15621" max="15621" width="18.625" style="1" customWidth="1"/>
    <col min="15622" max="15622" width="17.875" style="1" customWidth="1"/>
    <col min="15623" max="15623" width="0" style="1" hidden="1" customWidth="1"/>
    <col min="15624" max="15624" width="15.75" style="1" customWidth="1"/>
    <col min="15625" max="15872" width="9" style="1"/>
    <col min="15873" max="15873" width="15.125" style="1" customWidth="1"/>
    <col min="15874" max="15874" width="15.875" style="1" customWidth="1"/>
    <col min="15875" max="15875" width="18.75" style="1" customWidth="1"/>
    <col min="15876" max="15876" width="17.375" style="1" customWidth="1"/>
    <col min="15877" max="15877" width="18.625" style="1" customWidth="1"/>
    <col min="15878" max="15878" width="17.875" style="1" customWidth="1"/>
    <col min="15879" max="15879" width="0" style="1" hidden="1" customWidth="1"/>
    <col min="15880" max="15880" width="15.75" style="1" customWidth="1"/>
    <col min="15881" max="16128" width="9" style="1"/>
    <col min="16129" max="16129" width="15.125" style="1" customWidth="1"/>
    <col min="16130" max="16130" width="15.875" style="1" customWidth="1"/>
    <col min="16131" max="16131" width="18.75" style="1" customWidth="1"/>
    <col min="16132" max="16132" width="17.375" style="1" customWidth="1"/>
    <col min="16133" max="16133" width="18.625" style="1" customWidth="1"/>
    <col min="16134" max="16134" width="17.875" style="1" customWidth="1"/>
    <col min="16135" max="16135" width="0" style="1" hidden="1" customWidth="1"/>
    <col min="16136" max="16136" width="15.75" style="1" customWidth="1"/>
    <col min="16137" max="16384" width="9" style="1"/>
  </cols>
  <sheetData>
    <row r="1" spans="1:8" ht="20.25" customHeight="1">
      <c r="A1" s="202" t="s">
        <v>1</v>
      </c>
      <c r="B1" s="202"/>
      <c r="C1" s="202"/>
      <c r="D1" s="202"/>
      <c r="E1" s="202"/>
      <c r="F1" s="202"/>
      <c r="G1" s="202"/>
      <c r="H1" s="202"/>
    </row>
    <row r="2" spans="1:8" ht="33" customHeight="1">
      <c r="A2" s="2" t="str">
        <f>"科目:" &amp; kemuming</f>
        <v>科目:应付职工薪酬</v>
      </c>
      <c r="B2" s="3"/>
      <c r="C2" s="3"/>
      <c r="D2" s="3"/>
      <c r="E2" s="3"/>
      <c r="F2" s="3"/>
      <c r="G2" s="3"/>
      <c r="H2" s="3"/>
    </row>
    <row r="3" spans="1:8" ht="4.5" customHeight="1" thickBot="1">
      <c r="A3" s="4"/>
      <c r="B3" s="5"/>
      <c r="C3" s="5"/>
      <c r="D3" s="5"/>
      <c r="E3" s="5"/>
      <c r="F3" s="5"/>
      <c r="G3" s="5"/>
      <c r="H3" s="5"/>
    </row>
    <row r="4" spans="1:8" ht="20.25" customHeight="1" thickTop="1">
      <c r="A4" s="203" t="s">
        <v>2</v>
      </c>
      <c r="B4" s="205" t="s">
        <v>3</v>
      </c>
      <c r="C4" s="205" t="s">
        <v>4</v>
      </c>
      <c r="D4" s="205"/>
      <c r="E4" s="205" t="s">
        <v>5</v>
      </c>
      <c r="F4" s="205"/>
      <c r="G4" s="6"/>
      <c r="H4" s="7"/>
    </row>
    <row r="5" spans="1:8" ht="20.25" customHeight="1">
      <c r="A5" s="204"/>
      <c r="B5" s="206"/>
      <c r="C5" s="206"/>
      <c r="D5" s="206"/>
      <c r="E5" s="8" t="s">
        <v>6</v>
      </c>
      <c r="F5" s="8" t="s">
        <v>7</v>
      </c>
      <c r="G5" s="9" t="s">
        <v>8</v>
      </c>
      <c r="H5" s="10" t="s">
        <v>9</v>
      </c>
    </row>
    <row r="6" spans="1:8" ht="20.25" customHeight="1">
      <c r="A6" s="11"/>
      <c r="B6" s="12"/>
      <c r="C6" s="12"/>
      <c r="D6" s="12"/>
      <c r="E6" s="13"/>
      <c r="F6" s="13"/>
      <c r="G6" s="14"/>
      <c r="H6" s="15"/>
    </row>
    <row r="7" spans="1:8" ht="20.25" customHeight="1">
      <c r="A7" s="16"/>
      <c r="B7" s="17"/>
      <c r="C7" s="17"/>
      <c r="D7" s="17"/>
      <c r="E7" s="18"/>
      <c r="F7" s="18"/>
      <c r="G7" s="19"/>
      <c r="H7" s="20"/>
    </row>
    <row r="8" spans="1:8" ht="20.25" customHeight="1">
      <c r="A8" s="16"/>
      <c r="B8" s="17"/>
      <c r="C8" s="17"/>
      <c r="D8" s="17"/>
      <c r="E8" s="18"/>
      <c r="F8" s="18"/>
      <c r="G8" s="19"/>
      <c r="H8" s="20"/>
    </row>
    <row r="9" spans="1:8" ht="20.25" customHeight="1">
      <c r="A9" s="16"/>
      <c r="B9" s="17"/>
      <c r="C9" s="17"/>
      <c r="D9" s="17"/>
      <c r="E9" s="18"/>
      <c r="F9" s="18"/>
      <c r="G9" s="19"/>
      <c r="H9" s="20"/>
    </row>
    <row r="10" spans="1:8" ht="20.25" customHeight="1">
      <c r="A10" s="16"/>
      <c r="B10" s="17"/>
      <c r="C10" s="17"/>
      <c r="D10" s="17"/>
      <c r="E10" s="18"/>
      <c r="F10" s="18"/>
      <c r="G10" s="19"/>
      <c r="H10" s="20"/>
    </row>
    <row r="11" spans="1:8" ht="20.25" customHeight="1">
      <c r="A11" s="16"/>
      <c r="B11" s="17"/>
      <c r="C11" s="17"/>
      <c r="D11" s="17"/>
      <c r="E11" s="18"/>
      <c r="F11" s="18"/>
      <c r="G11" s="19"/>
      <c r="H11" s="20"/>
    </row>
    <row r="12" spans="1:8" ht="20.25" customHeight="1">
      <c r="A12" s="16"/>
      <c r="B12" s="17"/>
      <c r="C12" s="17"/>
      <c r="D12" s="17"/>
      <c r="E12" s="18"/>
      <c r="F12" s="18"/>
      <c r="G12" s="19"/>
      <c r="H12" s="20"/>
    </row>
    <row r="13" spans="1:8" ht="20.25" customHeight="1">
      <c r="A13" s="16"/>
      <c r="B13" s="17"/>
      <c r="C13" s="17"/>
      <c r="D13" s="17"/>
      <c r="E13" s="18"/>
      <c r="F13" s="18"/>
      <c r="G13" s="19"/>
      <c r="H13" s="20"/>
    </row>
    <row r="14" spans="1:8" ht="20.25" customHeight="1">
      <c r="A14" s="16"/>
      <c r="B14" s="17"/>
      <c r="C14" s="17"/>
      <c r="D14" s="17"/>
      <c r="E14" s="18"/>
      <c r="F14" s="18"/>
      <c r="G14" s="19"/>
      <c r="H14" s="20"/>
    </row>
    <row r="15" spans="1:8" ht="20.25" customHeight="1">
      <c r="A15" s="16"/>
      <c r="B15" s="17"/>
      <c r="C15" s="17"/>
      <c r="D15" s="17"/>
      <c r="E15" s="18"/>
      <c r="F15" s="18"/>
      <c r="G15" s="19"/>
      <c r="H15" s="20"/>
    </row>
    <row r="16" spans="1:8" ht="20.25" customHeight="1">
      <c r="A16" s="16"/>
      <c r="B16" s="17"/>
      <c r="C16" s="17"/>
      <c r="D16" s="17"/>
      <c r="E16" s="18"/>
      <c r="F16" s="18"/>
      <c r="G16" s="19"/>
      <c r="H16" s="20"/>
    </row>
    <row r="17" spans="1:8" ht="20.25" customHeight="1">
      <c r="A17" s="16"/>
      <c r="B17" s="17"/>
      <c r="C17" s="17"/>
      <c r="D17" s="17"/>
      <c r="E17" s="18"/>
      <c r="F17" s="18"/>
      <c r="G17" s="19"/>
      <c r="H17" s="20"/>
    </row>
    <row r="18" spans="1:8" ht="20.25" customHeight="1">
      <c r="A18" s="16"/>
      <c r="B18" s="17"/>
      <c r="C18" s="17"/>
      <c r="D18" s="17"/>
      <c r="E18" s="18"/>
      <c r="F18" s="18"/>
      <c r="G18" s="19"/>
      <c r="H18" s="20"/>
    </row>
    <row r="19" spans="1:8" ht="20.25" customHeight="1">
      <c r="A19" s="16"/>
      <c r="B19" s="17"/>
      <c r="C19" s="17"/>
      <c r="D19" s="17"/>
      <c r="E19" s="18"/>
      <c r="F19" s="18"/>
      <c r="G19" s="19"/>
      <c r="H19" s="20"/>
    </row>
    <row r="20" spans="1:8" ht="20.25" customHeight="1">
      <c r="A20" s="16"/>
      <c r="B20" s="17"/>
      <c r="C20" s="17"/>
      <c r="D20" s="17"/>
      <c r="E20" s="18"/>
      <c r="F20" s="18"/>
      <c r="G20" s="19"/>
      <c r="H20" s="20"/>
    </row>
    <row r="21" spans="1:8" ht="20.25" customHeight="1">
      <c r="A21" s="16"/>
      <c r="B21" s="17"/>
      <c r="C21" s="17"/>
      <c r="D21" s="17"/>
      <c r="E21" s="18"/>
      <c r="F21" s="18"/>
      <c r="G21" s="19"/>
      <c r="H21" s="20"/>
    </row>
    <row r="22" spans="1:8" ht="20.25" customHeight="1">
      <c r="A22" s="16"/>
      <c r="B22" s="17"/>
      <c r="C22" s="17"/>
      <c r="D22" s="17"/>
      <c r="E22" s="18"/>
      <c r="F22" s="18"/>
      <c r="G22" s="19"/>
      <c r="H22" s="20"/>
    </row>
    <row r="23" spans="1:8" ht="20.25" customHeight="1">
      <c r="A23" s="16"/>
      <c r="B23" s="17"/>
      <c r="C23" s="17"/>
      <c r="D23" s="17"/>
      <c r="E23" s="18"/>
      <c r="F23" s="18"/>
      <c r="G23" s="19"/>
      <c r="H23" s="20"/>
    </row>
    <row r="24" spans="1:8" ht="20.25" customHeight="1">
      <c r="A24" s="16"/>
      <c r="B24" s="17"/>
      <c r="C24" s="17"/>
      <c r="D24" s="17"/>
      <c r="E24" s="18"/>
      <c r="F24" s="18"/>
      <c r="G24" s="19"/>
      <c r="H24" s="20"/>
    </row>
    <row r="25" spans="1:8" ht="20.25" customHeight="1">
      <c r="A25" s="16"/>
      <c r="B25" s="17"/>
      <c r="C25" s="17"/>
      <c r="D25" s="17"/>
      <c r="E25" s="18"/>
      <c r="F25" s="18"/>
      <c r="G25" s="19"/>
      <c r="H25" s="20"/>
    </row>
    <row r="26" spans="1:8" ht="20.25" customHeight="1">
      <c r="A26" s="16"/>
      <c r="B26" s="17"/>
      <c r="C26" s="17"/>
      <c r="D26" s="17"/>
      <c r="E26" s="18"/>
      <c r="F26" s="18"/>
      <c r="G26" s="19"/>
      <c r="H26" s="20"/>
    </row>
    <row r="27" spans="1:8" ht="20.25" customHeight="1">
      <c r="A27" s="16"/>
      <c r="B27" s="17"/>
      <c r="C27" s="17"/>
      <c r="D27" s="17"/>
      <c r="E27" s="18"/>
      <c r="F27" s="18"/>
      <c r="G27" s="19"/>
      <c r="H27" s="20"/>
    </row>
    <row r="28" spans="1:8" ht="20.25" customHeight="1">
      <c r="A28" s="16"/>
      <c r="B28" s="17"/>
      <c r="C28" s="17"/>
      <c r="D28" s="17"/>
      <c r="E28" s="18"/>
      <c r="F28" s="18"/>
      <c r="G28" s="19"/>
      <c r="H28" s="20"/>
    </row>
    <row r="29" spans="1:8" ht="20.25" customHeight="1">
      <c r="A29" s="16"/>
      <c r="B29" s="17"/>
      <c r="C29" s="17"/>
      <c r="D29" s="17"/>
      <c r="E29" s="18"/>
      <c r="F29" s="18"/>
      <c r="G29" s="19"/>
      <c r="H29" s="20"/>
    </row>
    <row r="30" spans="1:8" ht="20.25" customHeight="1">
      <c r="A30" s="16"/>
      <c r="B30" s="17"/>
      <c r="C30" s="17"/>
      <c r="D30" s="17"/>
      <c r="E30" s="18"/>
      <c r="F30" s="18"/>
      <c r="G30" s="19"/>
      <c r="H30" s="20"/>
    </row>
    <row r="31" spans="1:8" ht="20.25" customHeight="1">
      <c r="A31" s="16"/>
      <c r="B31" s="17"/>
      <c r="C31" s="17"/>
      <c r="D31" s="17"/>
      <c r="E31" s="18"/>
      <c r="F31" s="18"/>
      <c r="G31" s="19"/>
      <c r="H31" s="20"/>
    </row>
    <row r="32" spans="1:8" ht="20.25" customHeight="1" thickBot="1">
      <c r="A32" s="16"/>
      <c r="B32" s="21"/>
      <c r="C32" s="21"/>
      <c r="D32" s="21"/>
      <c r="E32" s="18"/>
      <c r="F32" s="18"/>
      <c r="G32" s="19"/>
      <c r="H32" s="20" t="s">
        <v>0</v>
      </c>
    </row>
    <row r="33" spans="1:8" ht="20.25" customHeight="1" thickBot="1">
      <c r="A33" s="22" t="s">
        <v>10</v>
      </c>
      <c r="B33" s="23" t="s">
        <v>11</v>
      </c>
      <c r="C33" s="207">
        <f>E33-F33</f>
        <v>0</v>
      </c>
      <c r="D33" s="208"/>
      <c r="E33" s="24">
        <f>SUM(E6:E32)</f>
        <v>0</v>
      </c>
      <c r="F33" s="24">
        <f>SUM(F6:F32)</f>
        <v>0</v>
      </c>
      <c r="G33" s="25"/>
      <c r="H33" s="26"/>
    </row>
    <row r="34" spans="1:8" ht="20.25" customHeight="1" thickTop="1"/>
    <row r="35" spans="1:8" ht="20.25" customHeight="1">
      <c r="A35" s="201"/>
      <c r="B35" s="201"/>
      <c r="C35" s="201"/>
      <c r="D35" s="201"/>
      <c r="E35" s="201"/>
      <c r="F35" s="201"/>
      <c r="G35" s="201"/>
      <c r="H35" s="201"/>
    </row>
  </sheetData>
  <mergeCells count="7">
    <mergeCell ref="A35:H35"/>
    <mergeCell ref="A1:H1"/>
    <mergeCell ref="A4:A5"/>
    <mergeCell ref="B4:B5"/>
    <mergeCell ref="C4:D5"/>
    <mergeCell ref="E4:F4"/>
    <mergeCell ref="C33:D33"/>
  </mergeCells>
  <phoneticPr fontId="1" type="noConversion"/>
  <pageMargins left="0.75" right="0.75" top="1" bottom="1" header="0.5" footer="0.5"/>
  <pageSetup paperSize="9" scale="65" orientation="portrait" blackAndWhite="1" r:id="rId1"/>
  <headerFooter alignWithMargins="0">
    <oddHeader>&amp;RADISYS</oddHeader>
    <oddFooter>第 &amp;P 页，共 &amp;N 页</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67"/>
  <sheetViews>
    <sheetView tabSelected="1" zoomScaleNormal="100" zoomScaleSheetLayoutView="100" workbookViewId="0">
      <selection activeCell="D14" sqref="D14"/>
    </sheetView>
  </sheetViews>
  <sheetFormatPr defaultColWidth="9.875" defaultRowHeight="14.25"/>
  <cols>
    <col min="1" max="1" width="24.125" style="60" customWidth="1"/>
    <col min="2" max="2" width="16.25" style="60" customWidth="1"/>
    <col min="3" max="13" width="13.25" style="60" customWidth="1"/>
    <col min="14" max="14" width="14.5" style="60" customWidth="1"/>
    <col min="15" max="15" width="11.5" style="60" bestFit="1" customWidth="1"/>
    <col min="16" max="16384" width="9.875" style="60"/>
  </cols>
  <sheetData>
    <row r="1" spans="1:15" s="45" customFormat="1" ht="22.5" customHeight="1"/>
    <row r="2" spans="1:15" s="45" customFormat="1" ht="18.75">
      <c r="A2" s="211" t="s">
        <v>31</v>
      </c>
      <c r="B2" s="211"/>
      <c r="C2" s="211"/>
      <c r="D2" s="211"/>
      <c r="E2" s="211"/>
      <c r="F2" s="211"/>
      <c r="G2" s="211"/>
      <c r="H2" s="211"/>
      <c r="I2" s="211"/>
      <c r="J2" s="211"/>
      <c r="K2" s="211"/>
      <c r="L2" s="211"/>
      <c r="M2" s="211"/>
      <c r="N2" s="46"/>
    </row>
    <row r="3" spans="1:15" s="47" customFormat="1" ht="8.25" customHeight="1">
      <c r="A3" s="48"/>
      <c r="B3" s="49"/>
      <c r="C3" s="49"/>
      <c r="D3" s="49"/>
      <c r="E3" s="49"/>
      <c r="F3" s="49"/>
      <c r="G3" s="49"/>
      <c r="H3" s="49"/>
      <c r="I3" s="49"/>
      <c r="J3" s="49"/>
      <c r="K3" s="49"/>
      <c r="L3" s="49"/>
      <c r="M3" s="49"/>
      <c r="N3" s="46"/>
    </row>
    <row r="4" spans="1:15" s="50" customFormat="1" ht="15.95" customHeight="1">
      <c r="A4" s="51" t="s">
        <v>282</v>
      </c>
      <c r="B4" s="209" t="s">
        <v>33</v>
      </c>
      <c r="C4" s="209"/>
      <c r="D4" s="209"/>
      <c r="E4" s="209" t="s">
        <v>34</v>
      </c>
      <c r="F4" s="209"/>
      <c r="G4" s="209"/>
      <c r="H4" s="210" t="s">
        <v>35</v>
      </c>
      <c r="I4" s="210"/>
      <c r="J4" s="210"/>
      <c r="K4" s="210" t="s">
        <v>36</v>
      </c>
      <c r="L4" s="210"/>
      <c r="M4" s="210"/>
    </row>
    <row r="5" spans="1:15" s="50" customFormat="1" ht="15.95" customHeight="1">
      <c r="A5" s="54" t="s">
        <v>38</v>
      </c>
      <c r="B5" s="51" t="s">
        <v>284</v>
      </c>
      <c r="C5" s="51" t="s">
        <v>288</v>
      </c>
      <c r="D5" s="51" t="s">
        <v>286</v>
      </c>
      <c r="E5" s="51" t="s">
        <v>283</v>
      </c>
      <c r="F5" s="51" t="s">
        <v>287</v>
      </c>
      <c r="G5" s="51" t="s">
        <v>285</v>
      </c>
      <c r="H5" s="53" t="s">
        <v>283</v>
      </c>
      <c r="I5" s="53" t="s">
        <v>287</v>
      </c>
      <c r="J5" s="53" t="s">
        <v>285</v>
      </c>
      <c r="K5" s="53" t="s">
        <v>283</v>
      </c>
      <c r="L5" s="53" t="s">
        <v>287</v>
      </c>
      <c r="M5" s="53" t="s">
        <v>285</v>
      </c>
      <c r="N5" s="50" t="s">
        <v>289</v>
      </c>
      <c r="O5" s="50" t="s">
        <v>290</v>
      </c>
    </row>
    <row r="6" spans="1:15" s="50" customFormat="1" ht="15.95" customHeight="1">
      <c r="A6" s="55" t="s">
        <v>39</v>
      </c>
      <c r="B6" s="157">
        <f>B26</f>
        <v>4318353.24</v>
      </c>
      <c r="C6" s="157">
        <f>C16</f>
        <v>0</v>
      </c>
      <c r="D6" s="157">
        <f>B6+C6</f>
        <v>4318353.24</v>
      </c>
      <c r="E6" s="157">
        <f>E26</f>
        <v>24671690.380000003</v>
      </c>
      <c r="F6" s="157">
        <f>F26</f>
        <v>-1620199.0900000026</v>
      </c>
      <c r="G6" s="157">
        <f>E6+F6</f>
        <v>23051491.289999999</v>
      </c>
      <c r="H6" s="157">
        <f t="shared" ref="H6:K6" si="0">H26</f>
        <v>24967116.210000001</v>
      </c>
      <c r="I6" s="157">
        <f t="shared" si="0"/>
        <v>-1627582.3500000027</v>
      </c>
      <c r="J6" s="157">
        <f>H6+I6</f>
        <v>23339533.859999999</v>
      </c>
      <c r="K6" s="157">
        <f t="shared" si="0"/>
        <v>4022927.41</v>
      </c>
      <c r="L6" s="157">
        <f>L26</f>
        <v>7383.2600000000675</v>
      </c>
      <c r="M6" s="157">
        <f>K6+L6</f>
        <v>4030310.6700000004</v>
      </c>
      <c r="N6" s="159">
        <f>D6+G6-J6</f>
        <v>4030310.6700000018</v>
      </c>
      <c r="O6" s="159">
        <f>M6-N6</f>
        <v>0</v>
      </c>
    </row>
    <row r="7" spans="1:15" s="50" customFormat="1" ht="15.95" customHeight="1">
      <c r="A7" s="55" t="s">
        <v>40</v>
      </c>
      <c r="B7" s="157">
        <f>B31</f>
        <v>84800.63</v>
      </c>
      <c r="C7" s="157">
        <f>C31</f>
        <v>0</v>
      </c>
      <c r="D7" s="157">
        <f t="shared" ref="D7:D32" si="1">B7+C7</f>
        <v>84800.63</v>
      </c>
      <c r="E7" s="157">
        <f>E31</f>
        <v>2483861.9500000002</v>
      </c>
      <c r="F7" s="157">
        <f>F31</f>
        <v>-54411.209999999963</v>
      </c>
      <c r="G7" s="157">
        <f t="shared" ref="G7:G32" si="2">E7+F7</f>
        <v>2429450.7400000002</v>
      </c>
      <c r="H7" s="157">
        <f>H31</f>
        <v>2483861.9500000002</v>
      </c>
      <c r="I7" s="157">
        <f>I31</f>
        <v>-54411.209999999963</v>
      </c>
      <c r="J7" s="157">
        <f t="shared" ref="J7:J32" si="3">H7+I7</f>
        <v>2429450.7400000002</v>
      </c>
      <c r="K7" s="157">
        <f>K31</f>
        <v>84800.629999999888</v>
      </c>
      <c r="L7" s="157">
        <f>L31</f>
        <v>0</v>
      </c>
      <c r="M7" s="157">
        <f t="shared" ref="M7:M32" si="4">K7+L7</f>
        <v>84800.629999999888</v>
      </c>
      <c r="N7" s="159">
        <f t="shared" ref="N7:N30" si="5">D7+G7-J7</f>
        <v>84800.629999999888</v>
      </c>
      <c r="O7" s="159">
        <f t="shared" ref="O7:O30" si="6">M7-N7</f>
        <v>0</v>
      </c>
    </row>
    <row r="8" spans="1:15" s="50" customFormat="1" ht="15.95" customHeight="1">
      <c r="A8" s="55" t="s">
        <v>41</v>
      </c>
      <c r="B8" s="157">
        <f>B32</f>
        <v>0</v>
      </c>
      <c r="C8" s="157">
        <f t="shared" ref="C8:I8" si="7">C32</f>
        <v>0</v>
      </c>
      <c r="D8" s="157">
        <f t="shared" si="1"/>
        <v>0</v>
      </c>
      <c r="E8" s="157">
        <f t="shared" si="7"/>
        <v>566002.06999999995</v>
      </c>
      <c r="F8" s="157">
        <f t="shared" si="7"/>
        <v>82000.000000000116</v>
      </c>
      <c r="G8" s="157">
        <f t="shared" si="2"/>
        <v>648002.07000000007</v>
      </c>
      <c r="H8" s="157">
        <f t="shared" si="7"/>
        <v>566002.06999999995</v>
      </c>
      <c r="I8" s="157">
        <f t="shared" si="7"/>
        <v>82000.000000000116</v>
      </c>
      <c r="J8" s="157">
        <f t="shared" si="3"/>
        <v>648002.07000000007</v>
      </c>
      <c r="K8" s="157">
        <f>B8+E8-H8</f>
        <v>0</v>
      </c>
      <c r="L8" s="157">
        <f>L32</f>
        <v>0</v>
      </c>
      <c r="M8" s="157">
        <f t="shared" si="4"/>
        <v>0</v>
      </c>
      <c r="N8" s="159">
        <f t="shared" si="5"/>
        <v>0</v>
      </c>
      <c r="O8" s="159">
        <f t="shared" si="6"/>
        <v>0</v>
      </c>
    </row>
    <row r="9" spans="1:15" s="50" customFormat="1" ht="15.95" customHeight="1">
      <c r="A9" s="55" t="s">
        <v>42</v>
      </c>
      <c r="B9" s="157"/>
      <c r="C9" s="157"/>
      <c r="D9" s="157">
        <f t="shared" si="1"/>
        <v>0</v>
      </c>
      <c r="E9" s="157"/>
      <c r="F9" s="157"/>
      <c r="G9" s="157">
        <f t="shared" si="2"/>
        <v>0</v>
      </c>
      <c r="H9" s="157"/>
      <c r="I9" s="157"/>
      <c r="J9" s="157">
        <f t="shared" si="3"/>
        <v>0</v>
      </c>
      <c r="K9" s="157">
        <f>B9+E9-H9</f>
        <v>0</v>
      </c>
      <c r="L9" s="157"/>
      <c r="M9" s="157">
        <f t="shared" si="4"/>
        <v>0</v>
      </c>
      <c r="N9" s="159">
        <f t="shared" si="5"/>
        <v>0</v>
      </c>
      <c r="O9" s="159">
        <f t="shared" si="6"/>
        <v>0</v>
      </c>
    </row>
    <row r="10" spans="1:15" s="50" customFormat="1" ht="15.95" customHeight="1">
      <c r="A10" s="55" t="s">
        <v>43</v>
      </c>
      <c r="B10" s="160"/>
      <c r="C10" s="160"/>
      <c r="D10" s="157">
        <f t="shared" si="1"/>
        <v>0</v>
      </c>
      <c r="E10" s="160"/>
      <c r="F10" s="160"/>
      <c r="G10" s="157">
        <f t="shared" si="2"/>
        <v>0</v>
      </c>
      <c r="H10" s="160"/>
      <c r="I10" s="160"/>
      <c r="J10" s="157">
        <f t="shared" si="3"/>
        <v>0</v>
      </c>
      <c r="K10" s="157">
        <f>B10+E10-H10</f>
        <v>0</v>
      </c>
      <c r="L10" s="157"/>
      <c r="M10" s="157">
        <f t="shared" si="4"/>
        <v>0</v>
      </c>
      <c r="N10" s="159">
        <f t="shared" si="5"/>
        <v>0</v>
      </c>
      <c r="O10" s="159">
        <f t="shared" si="6"/>
        <v>0</v>
      </c>
    </row>
    <row r="11" spans="1:15" s="50" customFormat="1" ht="15.95" customHeight="1">
      <c r="A11" s="57" t="s">
        <v>44</v>
      </c>
      <c r="B11" s="157">
        <f>SUM(B6:B10)</f>
        <v>4403153.87</v>
      </c>
      <c r="C11" s="157">
        <f t="shared" ref="C11:I11" si="8">SUM(C6:C10)</f>
        <v>0</v>
      </c>
      <c r="D11" s="157">
        <f t="shared" si="1"/>
        <v>4403153.87</v>
      </c>
      <c r="E11" s="157">
        <f t="shared" si="8"/>
        <v>27721554.400000002</v>
      </c>
      <c r="F11" s="157">
        <f t="shared" si="8"/>
        <v>-1592610.3000000026</v>
      </c>
      <c r="G11" s="157">
        <f t="shared" si="2"/>
        <v>26128944.100000001</v>
      </c>
      <c r="H11" s="157">
        <f t="shared" si="8"/>
        <v>28016980.23</v>
      </c>
      <c r="I11" s="157">
        <f t="shared" si="8"/>
        <v>-1599993.5600000024</v>
      </c>
      <c r="J11" s="157">
        <f t="shared" si="3"/>
        <v>26416986.669999998</v>
      </c>
      <c r="K11" s="157">
        <f t="shared" ref="K11:L11" si="9">SUM(K6:K10)</f>
        <v>4107728.04</v>
      </c>
      <c r="L11" s="157">
        <f t="shared" si="9"/>
        <v>7383.2600000000675</v>
      </c>
      <c r="M11" s="157">
        <f t="shared" si="4"/>
        <v>4115111.3000000003</v>
      </c>
      <c r="N11" s="159">
        <f t="shared" si="5"/>
        <v>4115111.3000000045</v>
      </c>
      <c r="O11" s="159">
        <f t="shared" si="6"/>
        <v>-4.1909515857696533E-9</v>
      </c>
    </row>
    <row r="12" spans="1:15" s="50" customFormat="1" ht="15.95" customHeight="1">
      <c r="A12" s="57"/>
      <c r="B12" s="158"/>
      <c r="C12" s="158"/>
      <c r="D12" s="157"/>
      <c r="E12" s="158"/>
      <c r="F12" s="158"/>
      <c r="G12" s="157"/>
      <c r="H12" s="158"/>
      <c r="I12" s="158"/>
      <c r="J12" s="157"/>
      <c r="K12" s="157"/>
      <c r="L12" s="157"/>
      <c r="M12" s="157"/>
      <c r="N12" s="159">
        <f t="shared" si="5"/>
        <v>0</v>
      </c>
      <c r="O12" s="159">
        <f t="shared" si="6"/>
        <v>0</v>
      </c>
    </row>
    <row r="13" spans="1:15" s="71" customFormat="1" ht="15.95" customHeight="1">
      <c r="A13" s="166" t="s">
        <v>45</v>
      </c>
      <c r="B13" s="158"/>
      <c r="C13" s="158"/>
      <c r="D13" s="158">
        <f t="shared" si="1"/>
        <v>0</v>
      </c>
      <c r="E13" s="158"/>
      <c r="F13" s="158"/>
      <c r="G13" s="158">
        <f t="shared" si="2"/>
        <v>0</v>
      </c>
      <c r="H13" s="158"/>
      <c r="I13" s="158"/>
      <c r="J13" s="158">
        <f t="shared" si="3"/>
        <v>0</v>
      </c>
      <c r="K13" s="158"/>
      <c r="L13" s="158"/>
      <c r="M13" s="158">
        <f t="shared" si="4"/>
        <v>0</v>
      </c>
      <c r="N13" s="164">
        <f t="shared" si="5"/>
        <v>0</v>
      </c>
      <c r="O13" s="164">
        <f t="shared" si="6"/>
        <v>0</v>
      </c>
    </row>
    <row r="14" spans="1:15" s="50" customFormat="1" ht="15.95" customHeight="1">
      <c r="A14" s="55" t="s">
        <v>46</v>
      </c>
      <c r="B14" s="160">
        <f>[1]科目余额表!$D$5</f>
        <v>3781476.25</v>
      </c>
      <c r="C14" s="160"/>
      <c r="D14" s="157">
        <f t="shared" si="1"/>
        <v>3781476.25</v>
      </c>
      <c r="E14" s="160">
        <v>21514423.940000001</v>
      </c>
      <c r="F14" s="160">
        <f>D47</f>
        <v>-591470.29000000283</v>
      </c>
      <c r="G14" s="157">
        <f t="shared" si="2"/>
        <v>20922953.649999999</v>
      </c>
      <c r="H14" s="160">
        <v>22167973.940000001</v>
      </c>
      <c r="I14" s="160">
        <f>C39-419999.34</f>
        <v>-1011469.6300000029</v>
      </c>
      <c r="J14" s="157">
        <f t="shared" si="3"/>
        <v>21156504.309999999</v>
      </c>
      <c r="K14" s="157">
        <f>B14+E14-H14</f>
        <v>3127926.25</v>
      </c>
      <c r="L14" s="157">
        <f>C14+F14-I14</f>
        <v>419999.34000000008</v>
      </c>
      <c r="M14" s="157">
        <f t="shared" si="4"/>
        <v>3547925.59</v>
      </c>
      <c r="N14" s="159">
        <f>D14+G14-J14</f>
        <v>3547925.59</v>
      </c>
      <c r="O14" s="159">
        <f t="shared" si="6"/>
        <v>0</v>
      </c>
    </row>
    <row r="15" spans="1:15" s="50" customFormat="1" ht="15.95" customHeight="1">
      <c r="A15" s="55" t="s">
        <v>47</v>
      </c>
      <c r="B15" s="160"/>
      <c r="C15" s="160"/>
      <c r="D15" s="157">
        <f t="shared" si="1"/>
        <v>0</v>
      </c>
      <c r="E15" s="160"/>
      <c r="F15" s="160"/>
      <c r="G15" s="157">
        <f t="shared" si="2"/>
        <v>0</v>
      </c>
      <c r="H15" s="160"/>
      <c r="I15" s="160"/>
      <c r="J15" s="157">
        <f t="shared" si="3"/>
        <v>0</v>
      </c>
      <c r="K15" s="157">
        <f>B15+E15-H15</f>
        <v>0</v>
      </c>
      <c r="L15" s="157">
        <f>C15+F15-I15</f>
        <v>0</v>
      </c>
      <c r="M15" s="157">
        <f t="shared" si="4"/>
        <v>0</v>
      </c>
      <c r="N15" s="159">
        <f t="shared" si="5"/>
        <v>0</v>
      </c>
      <c r="O15" s="159">
        <f t="shared" si="6"/>
        <v>0</v>
      </c>
    </row>
    <row r="16" spans="1:15" s="50" customFormat="1" ht="15.95" customHeight="1">
      <c r="A16" s="57" t="s">
        <v>48</v>
      </c>
      <c r="B16" s="157">
        <f>B17+B18+B19+B20</f>
        <v>0</v>
      </c>
      <c r="C16" s="157">
        <f>C17+C18+C19+C20</f>
        <v>0</v>
      </c>
      <c r="D16" s="157">
        <f>B16+C16</f>
        <v>0</v>
      </c>
      <c r="E16" s="157">
        <f t="shared" ref="E16:L16" si="10">E17+E18+E19+E20</f>
        <v>1038782.58</v>
      </c>
      <c r="F16" s="157">
        <f t="shared" si="10"/>
        <v>-948415.10000000009</v>
      </c>
      <c r="G16" s="157">
        <f t="shared" si="2"/>
        <v>90367.479999999865</v>
      </c>
      <c r="H16" s="157">
        <f t="shared" si="10"/>
        <v>618783.24</v>
      </c>
      <c r="I16" s="157">
        <f t="shared" si="10"/>
        <v>-528415.76</v>
      </c>
      <c r="J16" s="157">
        <f t="shared" si="3"/>
        <v>90367.479999999981</v>
      </c>
      <c r="K16" s="157">
        <f t="shared" si="10"/>
        <v>419999.33999999997</v>
      </c>
      <c r="L16" s="157">
        <f t="shared" si="10"/>
        <v>-419999.34000000008</v>
      </c>
      <c r="M16" s="157">
        <f t="shared" si="4"/>
        <v>0</v>
      </c>
      <c r="N16" s="159">
        <f t="shared" si="5"/>
        <v>-1.1641532182693481E-10</v>
      </c>
      <c r="O16" s="159">
        <f t="shared" si="6"/>
        <v>1.1641532182693481E-10</v>
      </c>
    </row>
    <row r="17" spans="1:15" s="50" customFormat="1" ht="15.95" customHeight="1">
      <c r="A17" s="55" t="s">
        <v>49</v>
      </c>
      <c r="B17" s="160"/>
      <c r="C17" s="160"/>
      <c r="D17" s="157">
        <f t="shared" si="1"/>
        <v>0</v>
      </c>
      <c r="E17" s="160">
        <v>985437.36</v>
      </c>
      <c r="F17" s="160">
        <f>D48-419999.34</f>
        <v>-918333.04</v>
      </c>
      <c r="G17" s="157">
        <f t="shared" si="2"/>
        <v>67104.319999999949</v>
      </c>
      <c r="H17" s="160">
        <v>565438.02</v>
      </c>
      <c r="I17" s="160">
        <f>C40</f>
        <v>-498333.69999999995</v>
      </c>
      <c r="J17" s="157">
        <f t="shared" si="3"/>
        <v>67104.320000000065</v>
      </c>
      <c r="K17" s="157">
        <f>B17+E17-H17</f>
        <v>419999.33999999997</v>
      </c>
      <c r="L17" s="157">
        <f t="shared" ref="L17:L25" si="11">C17+F17-I17</f>
        <v>-419999.34000000008</v>
      </c>
      <c r="M17" s="157">
        <f t="shared" si="4"/>
        <v>0</v>
      </c>
      <c r="N17" s="159">
        <f t="shared" si="5"/>
        <v>-1.1641532182693481E-10</v>
      </c>
      <c r="O17" s="159">
        <f t="shared" si="6"/>
        <v>1.1641532182693481E-10</v>
      </c>
    </row>
    <row r="18" spans="1:15" s="50" customFormat="1" ht="15.95" customHeight="1">
      <c r="A18" s="55" t="s">
        <v>50</v>
      </c>
      <c r="B18" s="160"/>
      <c r="C18" s="160"/>
      <c r="D18" s="157">
        <f t="shared" si="1"/>
        <v>0</v>
      </c>
      <c r="E18" s="160">
        <v>14141.14</v>
      </c>
      <c r="F18" s="160">
        <f>D49</f>
        <v>-27322.379999999997</v>
      </c>
      <c r="G18" s="157">
        <f t="shared" si="2"/>
        <v>-13181.239999999998</v>
      </c>
      <c r="H18" s="160">
        <v>14141.14</v>
      </c>
      <c r="I18" s="160">
        <f>C41</f>
        <v>-27322.379999999997</v>
      </c>
      <c r="J18" s="157">
        <f t="shared" si="3"/>
        <v>-13181.239999999998</v>
      </c>
      <c r="K18" s="157">
        <f t="shared" ref="K18:K25" si="12">B18+E18-H18</f>
        <v>0</v>
      </c>
      <c r="L18" s="157">
        <f t="shared" si="11"/>
        <v>0</v>
      </c>
      <c r="M18" s="157">
        <f t="shared" si="4"/>
        <v>0</v>
      </c>
      <c r="N18" s="159">
        <f t="shared" si="5"/>
        <v>0</v>
      </c>
      <c r="O18" s="159">
        <f t="shared" si="6"/>
        <v>0</v>
      </c>
    </row>
    <row r="19" spans="1:15" s="50" customFormat="1" ht="15.95" customHeight="1">
      <c r="A19" s="55" t="s">
        <v>51</v>
      </c>
      <c r="B19" s="160"/>
      <c r="C19" s="160"/>
      <c r="D19" s="157">
        <f t="shared" si="1"/>
        <v>0</v>
      </c>
      <c r="E19" s="160">
        <v>39204.080000000002</v>
      </c>
      <c r="F19" s="160">
        <f>D50</f>
        <v>-2759.6800000000076</v>
      </c>
      <c r="G19" s="157">
        <f t="shared" si="2"/>
        <v>36444.399999999994</v>
      </c>
      <c r="H19" s="160">
        <v>39204.080000000002</v>
      </c>
      <c r="I19" s="160">
        <f>C42</f>
        <v>-2759.6800000000076</v>
      </c>
      <c r="J19" s="157">
        <f t="shared" si="3"/>
        <v>36444.399999999994</v>
      </c>
      <c r="K19" s="157">
        <f t="shared" si="12"/>
        <v>0</v>
      </c>
      <c r="L19" s="157">
        <f t="shared" si="11"/>
        <v>0</v>
      </c>
      <c r="M19" s="157">
        <f t="shared" si="4"/>
        <v>0</v>
      </c>
      <c r="N19" s="159">
        <f t="shared" si="5"/>
        <v>0</v>
      </c>
      <c r="O19" s="159">
        <f t="shared" si="6"/>
        <v>0</v>
      </c>
    </row>
    <row r="20" spans="1:15" s="50" customFormat="1" ht="15.95" customHeight="1">
      <c r="A20" s="55" t="s">
        <v>52</v>
      </c>
      <c r="B20" s="160"/>
      <c r="C20" s="160"/>
      <c r="D20" s="157">
        <f t="shared" si="1"/>
        <v>0</v>
      </c>
      <c r="E20" s="160"/>
      <c r="F20" s="160"/>
      <c r="G20" s="157">
        <f t="shared" si="2"/>
        <v>0</v>
      </c>
      <c r="H20" s="160"/>
      <c r="I20" s="160"/>
      <c r="J20" s="157">
        <f t="shared" si="3"/>
        <v>0</v>
      </c>
      <c r="K20" s="157">
        <f t="shared" si="12"/>
        <v>0</v>
      </c>
      <c r="L20" s="157">
        <f t="shared" si="11"/>
        <v>0</v>
      </c>
      <c r="M20" s="157">
        <f t="shared" si="4"/>
        <v>0</v>
      </c>
      <c r="N20" s="159">
        <f t="shared" si="5"/>
        <v>0</v>
      </c>
      <c r="O20" s="159">
        <f t="shared" si="6"/>
        <v>0</v>
      </c>
    </row>
    <row r="21" spans="1:15" s="50" customFormat="1" ht="15.95" customHeight="1">
      <c r="A21" s="55" t="s">
        <v>53</v>
      </c>
      <c r="B21" s="160">
        <f>[1]科目余额表!$D$10</f>
        <v>482385.08</v>
      </c>
      <c r="C21" s="160"/>
      <c r="D21" s="157">
        <f t="shared" si="1"/>
        <v>482385.08</v>
      </c>
      <c r="E21" s="160">
        <v>1759968.69</v>
      </c>
      <c r="F21" s="160">
        <f>D51</f>
        <v>-87696.959999999963</v>
      </c>
      <c r="G21" s="157">
        <f t="shared" si="2"/>
        <v>1672271.73</v>
      </c>
      <c r="H21" s="160">
        <v>1759968.69</v>
      </c>
      <c r="I21" s="160">
        <f>C43</f>
        <v>-87696.959999999963</v>
      </c>
      <c r="J21" s="157">
        <f t="shared" si="3"/>
        <v>1672271.73</v>
      </c>
      <c r="K21" s="157">
        <f t="shared" si="12"/>
        <v>482385.08000000007</v>
      </c>
      <c r="L21" s="157">
        <f t="shared" si="11"/>
        <v>0</v>
      </c>
      <c r="M21" s="157">
        <f t="shared" si="4"/>
        <v>482385.08000000007</v>
      </c>
      <c r="N21" s="159">
        <f t="shared" si="5"/>
        <v>482385.08000000007</v>
      </c>
      <c r="O21" s="159">
        <f t="shared" si="6"/>
        <v>0</v>
      </c>
    </row>
    <row r="22" spans="1:15" s="50" customFormat="1" ht="15.95" customHeight="1">
      <c r="A22" s="55" t="s">
        <v>54</v>
      </c>
      <c r="B22" s="160">
        <f>[1]科目余额表!$D$11</f>
        <v>54491.91</v>
      </c>
      <c r="C22" s="160"/>
      <c r="D22" s="157">
        <f t="shared" si="1"/>
        <v>54491.91</v>
      </c>
      <c r="E22" s="160">
        <v>358515.17</v>
      </c>
      <c r="F22" s="160">
        <f>D58</f>
        <v>7383.2600000000702</v>
      </c>
      <c r="G22" s="157">
        <f t="shared" si="2"/>
        <v>365898.43000000005</v>
      </c>
      <c r="H22" s="160">
        <v>420390.34</v>
      </c>
      <c r="I22" s="160"/>
      <c r="J22" s="157">
        <f t="shared" si="3"/>
        <v>420390.34</v>
      </c>
      <c r="K22" s="157">
        <f t="shared" si="12"/>
        <v>-7383.2600000000675</v>
      </c>
      <c r="L22" s="157">
        <f t="shared" si="11"/>
        <v>7383.2600000000702</v>
      </c>
      <c r="M22" s="157">
        <f t="shared" si="4"/>
        <v>0</v>
      </c>
      <c r="N22" s="159">
        <f t="shared" si="5"/>
        <v>0</v>
      </c>
      <c r="O22" s="159">
        <f t="shared" si="6"/>
        <v>0</v>
      </c>
    </row>
    <row r="23" spans="1:15" s="50" customFormat="1" ht="15.95" customHeight="1">
      <c r="A23" s="55" t="s">
        <v>55</v>
      </c>
      <c r="B23" s="160"/>
      <c r="C23" s="160"/>
      <c r="D23" s="157">
        <f t="shared" si="1"/>
        <v>0</v>
      </c>
      <c r="E23" s="160"/>
      <c r="F23" s="160"/>
      <c r="G23" s="157">
        <f t="shared" si="2"/>
        <v>0</v>
      </c>
      <c r="H23" s="160"/>
      <c r="I23" s="160"/>
      <c r="J23" s="157">
        <f t="shared" si="3"/>
        <v>0</v>
      </c>
      <c r="K23" s="157">
        <f t="shared" si="12"/>
        <v>0</v>
      </c>
      <c r="L23" s="157">
        <f t="shared" si="11"/>
        <v>0</v>
      </c>
      <c r="M23" s="157">
        <f t="shared" si="4"/>
        <v>0</v>
      </c>
      <c r="N23" s="159">
        <f t="shared" si="5"/>
        <v>0</v>
      </c>
      <c r="O23" s="159">
        <f t="shared" si="6"/>
        <v>0</v>
      </c>
    </row>
    <row r="24" spans="1:15" s="50" customFormat="1" ht="15.95" customHeight="1">
      <c r="A24" s="55" t="s">
        <v>56</v>
      </c>
      <c r="B24" s="160"/>
      <c r="C24" s="160"/>
      <c r="D24" s="157">
        <f t="shared" si="1"/>
        <v>0</v>
      </c>
      <c r="E24" s="160"/>
      <c r="F24" s="160"/>
      <c r="G24" s="157">
        <f t="shared" si="2"/>
        <v>0</v>
      </c>
      <c r="H24" s="160"/>
      <c r="I24" s="160"/>
      <c r="J24" s="157">
        <f t="shared" si="3"/>
        <v>0</v>
      </c>
      <c r="K24" s="157">
        <f t="shared" si="12"/>
        <v>0</v>
      </c>
      <c r="L24" s="157">
        <f t="shared" si="11"/>
        <v>0</v>
      </c>
      <c r="M24" s="157">
        <f t="shared" si="4"/>
        <v>0</v>
      </c>
      <c r="N24" s="159">
        <f t="shared" si="5"/>
        <v>0</v>
      </c>
      <c r="O24" s="159">
        <f t="shared" si="6"/>
        <v>0</v>
      </c>
    </row>
    <row r="25" spans="1:15" s="50" customFormat="1" ht="15.95" customHeight="1">
      <c r="A25" s="55"/>
      <c r="B25" s="160"/>
      <c r="C25" s="160"/>
      <c r="D25" s="157">
        <f t="shared" si="1"/>
        <v>0</v>
      </c>
      <c r="E25" s="160"/>
      <c r="F25" s="160"/>
      <c r="G25" s="157">
        <f t="shared" si="2"/>
        <v>0</v>
      </c>
      <c r="H25" s="160"/>
      <c r="I25" s="160"/>
      <c r="J25" s="157">
        <f t="shared" si="3"/>
        <v>0</v>
      </c>
      <c r="K25" s="157">
        <f t="shared" si="12"/>
        <v>0</v>
      </c>
      <c r="L25" s="157">
        <f t="shared" si="11"/>
        <v>0</v>
      </c>
      <c r="M25" s="157">
        <f t="shared" si="4"/>
        <v>0</v>
      </c>
      <c r="N25" s="159">
        <f t="shared" si="5"/>
        <v>0</v>
      </c>
      <c r="O25" s="159">
        <f t="shared" si="6"/>
        <v>0</v>
      </c>
    </row>
    <row r="26" spans="1:15" s="50" customFormat="1" ht="15.95" customHeight="1">
      <c r="A26" s="57" t="s">
        <v>57</v>
      </c>
      <c r="B26" s="161">
        <f>SUM(B14:B25)-B16</f>
        <v>4318353.24</v>
      </c>
      <c r="C26" s="161">
        <f>SUM(C14:C25)-C16</f>
        <v>0</v>
      </c>
      <c r="D26" s="157">
        <f t="shared" si="1"/>
        <v>4318353.24</v>
      </c>
      <c r="E26" s="157">
        <f t="shared" ref="E26:L26" si="13">SUM(E14:E25)-E16</f>
        <v>24671690.380000003</v>
      </c>
      <c r="F26" s="157">
        <f t="shared" si="13"/>
        <v>-1620199.0900000026</v>
      </c>
      <c r="G26" s="157">
        <f t="shared" si="2"/>
        <v>23051491.289999999</v>
      </c>
      <c r="H26" s="157">
        <f t="shared" si="13"/>
        <v>24967116.210000001</v>
      </c>
      <c r="I26" s="157">
        <f t="shared" si="13"/>
        <v>-1627582.3500000027</v>
      </c>
      <c r="J26" s="157">
        <f t="shared" si="3"/>
        <v>23339533.859999999</v>
      </c>
      <c r="K26" s="157">
        <f t="shared" si="13"/>
        <v>4022927.41</v>
      </c>
      <c r="L26" s="157">
        <f t="shared" si="13"/>
        <v>7383.2600000000675</v>
      </c>
      <c r="M26" s="157">
        <f t="shared" si="4"/>
        <v>4030310.6700000004</v>
      </c>
      <c r="N26" s="159">
        <f t="shared" si="5"/>
        <v>4030310.6700000018</v>
      </c>
      <c r="O26" s="159">
        <f t="shared" si="6"/>
        <v>0</v>
      </c>
    </row>
    <row r="27" spans="1:15" s="71" customFormat="1" ht="15.95" customHeight="1">
      <c r="A27" s="165" t="s">
        <v>58</v>
      </c>
      <c r="B27" s="158"/>
      <c r="C27" s="158"/>
      <c r="D27" s="158">
        <f t="shared" si="1"/>
        <v>0</v>
      </c>
      <c r="E27" s="158"/>
      <c r="F27" s="158"/>
      <c r="G27" s="158">
        <f t="shared" si="2"/>
        <v>0</v>
      </c>
      <c r="H27" s="158"/>
      <c r="I27" s="158"/>
      <c r="J27" s="158">
        <f t="shared" si="3"/>
        <v>0</v>
      </c>
      <c r="K27" s="158"/>
      <c r="L27" s="158"/>
      <c r="M27" s="158">
        <f t="shared" si="4"/>
        <v>0</v>
      </c>
      <c r="N27" s="164">
        <f t="shared" si="5"/>
        <v>0</v>
      </c>
      <c r="O27" s="164">
        <f t="shared" si="6"/>
        <v>0</v>
      </c>
    </row>
    <row r="28" spans="1:15" s="50" customFormat="1" ht="15.95" customHeight="1">
      <c r="A28" s="55" t="s">
        <v>59</v>
      </c>
      <c r="B28" s="160"/>
      <c r="C28" s="160"/>
      <c r="D28" s="157">
        <f t="shared" si="1"/>
        <v>0</v>
      </c>
      <c r="E28" s="160"/>
      <c r="F28" s="160"/>
      <c r="G28" s="157">
        <f t="shared" si="2"/>
        <v>0</v>
      </c>
      <c r="H28" s="160"/>
      <c r="I28" s="160"/>
      <c r="J28" s="157">
        <f t="shared" si="3"/>
        <v>0</v>
      </c>
      <c r="K28" s="157">
        <f>B28+E28-H28</f>
        <v>0</v>
      </c>
      <c r="L28" s="157">
        <f t="shared" ref="L28:L30" si="14">C28+F28-I28</f>
        <v>0</v>
      </c>
      <c r="M28" s="157">
        <f t="shared" si="4"/>
        <v>0</v>
      </c>
      <c r="N28" s="159">
        <f t="shared" si="5"/>
        <v>0</v>
      </c>
      <c r="O28" s="159">
        <f t="shared" si="6"/>
        <v>0</v>
      </c>
    </row>
    <row r="29" spans="1:15" s="50" customFormat="1" ht="15.95" customHeight="1">
      <c r="A29" s="55" t="s">
        <v>60</v>
      </c>
      <c r="B29" s="160"/>
      <c r="C29" s="160"/>
      <c r="D29" s="157">
        <f t="shared" si="1"/>
        <v>0</v>
      </c>
      <c r="E29" s="160"/>
      <c r="F29" s="160"/>
      <c r="G29" s="157">
        <f t="shared" si="2"/>
        <v>0</v>
      </c>
      <c r="H29" s="160"/>
      <c r="I29" s="160"/>
      <c r="J29" s="157">
        <f t="shared" si="3"/>
        <v>0</v>
      </c>
      <c r="K29" s="157">
        <f>B29+E29-H29</f>
        <v>0</v>
      </c>
      <c r="L29" s="157">
        <f t="shared" si="14"/>
        <v>0</v>
      </c>
      <c r="M29" s="157">
        <f t="shared" si="4"/>
        <v>0</v>
      </c>
      <c r="N29" s="159">
        <f t="shared" si="5"/>
        <v>0</v>
      </c>
      <c r="O29" s="159">
        <f t="shared" si="6"/>
        <v>0</v>
      </c>
    </row>
    <row r="30" spans="1:15" s="50" customFormat="1" ht="15.95" customHeight="1">
      <c r="A30" s="55" t="s">
        <v>61</v>
      </c>
      <c r="B30" s="160">
        <v>84800.63</v>
      </c>
      <c r="C30" s="160"/>
      <c r="D30" s="157">
        <f t="shared" si="1"/>
        <v>84800.63</v>
      </c>
      <c r="E30" s="160">
        <v>2483861.9500000002</v>
      </c>
      <c r="F30" s="160">
        <f>D52</f>
        <v>-54411.209999999963</v>
      </c>
      <c r="G30" s="157">
        <f t="shared" si="2"/>
        <v>2429450.7400000002</v>
      </c>
      <c r="H30" s="160">
        <v>2483861.9500000002</v>
      </c>
      <c r="I30" s="160">
        <f>C44</f>
        <v>-54411.209999999963</v>
      </c>
      <c r="J30" s="157">
        <f t="shared" si="3"/>
        <v>2429450.7400000002</v>
      </c>
      <c r="K30" s="157">
        <f>B30+E30-H30</f>
        <v>84800.629999999888</v>
      </c>
      <c r="L30" s="157">
        <f t="shared" si="14"/>
        <v>0</v>
      </c>
      <c r="M30" s="157">
        <f t="shared" si="4"/>
        <v>84800.629999999888</v>
      </c>
      <c r="N30" s="159">
        <f t="shared" si="5"/>
        <v>84800.629999999888</v>
      </c>
      <c r="O30" s="159">
        <f t="shared" si="6"/>
        <v>0</v>
      </c>
    </row>
    <row r="31" spans="1:15" s="50" customFormat="1" ht="15.95" customHeight="1">
      <c r="A31" s="57" t="s">
        <v>57</v>
      </c>
      <c r="B31" s="157">
        <f>SUM(B28:B30)</f>
        <v>84800.63</v>
      </c>
      <c r="C31" s="157">
        <f>SUM(C28:C30)</f>
        <v>0</v>
      </c>
      <c r="D31" s="157">
        <f t="shared" si="1"/>
        <v>84800.63</v>
      </c>
      <c r="E31" s="157">
        <f>SUM(E28:E30)</f>
        <v>2483861.9500000002</v>
      </c>
      <c r="F31" s="157">
        <f>SUM(F28:F30)</f>
        <v>-54411.209999999963</v>
      </c>
      <c r="G31" s="157">
        <f t="shared" si="2"/>
        <v>2429450.7400000002</v>
      </c>
      <c r="H31" s="157">
        <f>SUM(H28:H30)</f>
        <v>2483861.9500000002</v>
      </c>
      <c r="I31" s="157">
        <f>SUM(I28:I30)</f>
        <v>-54411.209999999963</v>
      </c>
      <c r="J31" s="157">
        <f t="shared" si="3"/>
        <v>2429450.7400000002</v>
      </c>
      <c r="K31" s="157">
        <f>SUM(K28:K30)</f>
        <v>84800.629999999888</v>
      </c>
      <c r="L31" s="157">
        <f>SUM(L28:L30)</f>
        <v>0</v>
      </c>
      <c r="M31" s="157">
        <f>SUM(M28:M30)</f>
        <v>84800.629999999888</v>
      </c>
      <c r="N31" s="159">
        <f>D31+G31-J31</f>
        <v>84800.629999999888</v>
      </c>
      <c r="O31" s="159">
        <f>M31-N31</f>
        <v>0</v>
      </c>
    </row>
    <row r="32" spans="1:15" s="50" customFormat="1" ht="15.95" customHeight="1">
      <c r="A32" s="162" t="s">
        <v>324</v>
      </c>
      <c r="B32" s="160"/>
      <c r="C32" s="160"/>
      <c r="D32" s="157">
        <f t="shared" si="1"/>
        <v>0</v>
      </c>
      <c r="E32" s="160">
        <v>566002.06999999995</v>
      </c>
      <c r="F32" s="160">
        <f>D53</f>
        <v>82000.000000000116</v>
      </c>
      <c r="G32" s="157">
        <f t="shared" si="2"/>
        <v>648002.07000000007</v>
      </c>
      <c r="H32" s="160">
        <v>566002.06999999995</v>
      </c>
      <c r="I32" s="160">
        <f>C45</f>
        <v>82000.000000000116</v>
      </c>
      <c r="J32" s="157">
        <f t="shared" si="3"/>
        <v>648002.07000000007</v>
      </c>
      <c r="K32" s="157">
        <f>B32+E32-H32</f>
        <v>0</v>
      </c>
      <c r="L32" s="157">
        <f>C32+F32-I32</f>
        <v>0</v>
      </c>
      <c r="M32" s="157">
        <f t="shared" si="4"/>
        <v>0</v>
      </c>
      <c r="N32" s="159">
        <f>D32+G32-J32</f>
        <v>0</v>
      </c>
      <c r="O32" s="159">
        <f>M32-N32</f>
        <v>0</v>
      </c>
    </row>
    <row r="33" spans="1:13" ht="15.95" customHeight="1">
      <c r="A33" s="139"/>
      <c r="B33" s="139"/>
      <c r="C33" s="139"/>
      <c r="D33" s="139"/>
      <c r="E33" s="139"/>
      <c r="F33" s="139"/>
      <c r="G33" s="139"/>
      <c r="H33" s="139"/>
      <c r="K33" s="59"/>
      <c r="L33" s="59"/>
      <c r="M33" s="59"/>
    </row>
    <row r="34" spans="1:13" ht="15.95" customHeight="1">
      <c r="A34" s="139"/>
      <c r="B34" s="156">
        <f>B11-[1]科目余额表!$D$3</f>
        <v>0</v>
      </c>
      <c r="C34" s="139"/>
      <c r="D34" s="139"/>
      <c r="E34" s="155">
        <f>E11-[1]科目余额表!$F$3</f>
        <v>0</v>
      </c>
      <c r="F34" s="139"/>
      <c r="G34" s="139"/>
      <c r="H34" s="155">
        <f>H11-[1]科目余额表!$E$3</f>
        <v>0</v>
      </c>
      <c r="K34" s="163">
        <f>K11-[1]科目余额表!$H$3</f>
        <v>0</v>
      </c>
      <c r="L34" s="59"/>
      <c r="M34" s="59"/>
    </row>
    <row r="35" spans="1:13" ht="15.95" customHeight="1">
      <c r="A35" s="139"/>
      <c r="B35" s="139"/>
      <c r="C35" s="139"/>
      <c r="D35" s="139"/>
      <c r="E35" s="139"/>
      <c r="F35" s="139"/>
      <c r="G35" s="139"/>
      <c r="H35" s="139"/>
      <c r="K35" s="59"/>
      <c r="L35" s="59"/>
      <c r="M35" s="59"/>
    </row>
    <row r="36" spans="1:13">
      <c r="A36" s="181" t="s">
        <v>338</v>
      </c>
      <c r="B36" s="180"/>
      <c r="C36" s="180"/>
      <c r="D36" s="180"/>
      <c r="E36" s="180"/>
      <c r="F36" s="139"/>
      <c r="G36" s="139"/>
      <c r="H36" s="139"/>
    </row>
    <row r="37" spans="1:13">
      <c r="A37" s="180"/>
      <c r="B37" s="180"/>
      <c r="C37" s="180"/>
      <c r="D37" s="180"/>
      <c r="E37" s="180"/>
      <c r="F37" s="139"/>
      <c r="G37" s="139"/>
      <c r="H37" s="139"/>
    </row>
    <row r="38" spans="1:13">
      <c r="A38" s="174"/>
      <c r="C38" s="262" t="s">
        <v>333</v>
      </c>
      <c r="D38" s="262" t="s">
        <v>335</v>
      </c>
      <c r="E38" s="180"/>
      <c r="F38" s="139"/>
      <c r="G38" s="139"/>
      <c r="H38" s="139"/>
    </row>
    <row r="39" spans="1:13" ht="15.75">
      <c r="A39" s="176" t="s">
        <v>46</v>
      </c>
      <c r="B39" s="174"/>
      <c r="C39" s="177">
        <v>-591470.29000000283</v>
      </c>
      <c r="D39" s="178"/>
      <c r="E39" s="84"/>
    </row>
    <row r="40" spans="1:13" ht="15.75">
      <c r="A40" s="176" t="s">
        <v>99</v>
      </c>
      <c r="B40" s="174"/>
      <c r="C40" s="177">
        <v>-498333.69999999995</v>
      </c>
      <c r="D40" s="178"/>
      <c r="E40" s="84"/>
    </row>
    <row r="41" spans="1:13" ht="15.75">
      <c r="A41" s="176" t="s">
        <v>102</v>
      </c>
      <c r="B41" s="174"/>
      <c r="C41" s="177">
        <v>-27322.379999999997</v>
      </c>
      <c r="D41" s="178"/>
      <c r="E41" s="84"/>
    </row>
    <row r="42" spans="1:13" ht="15.75">
      <c r="A42" s="176" t="s">
        <v>103</v>
      </c>
      <c r="B42" s="174"/>
      <c r="C42" s="177">
        <v>-2759.6800000000076</v>
      </c>
      <c r="D42" s="178"/>
      <c r="E42" s="84"/>
    </row>
    <row r="43" spans="1:13" ht="15.75">
      <c r="A43" s="176" t="s">
        <v>53</v>
      </c>
      <c r="B43" s="174"/>
      <c r="C43" s="177">
        <v>-87696.959999999963</v>
      </c>
      <c r="D43" s="178"/>
    </row>
    <row r="44" spans="1:13" ht="15.75">
      <c r="A44" s="176" t="s">
        <v>337</v>
      </c>
      <c r="B44" s="175"/>
      <c r="C44" s="177">
        <v>-54411.209999999963</v>
      </c>
      <c r="D44" s="179"/>
    </row>
    <row r="45" spans="1:13" ht="15.75">
      <c r="A45" s="176" t="s">
        <v>41</v>
      </c>
      <c r="C45" s="177">
        <v>82000.000000000116</v>
      </c>
      <c r="D45" s="179"/>
    </row>
    <row r="46" spans="1:13" ht="15.75">
      <c r="C46" s="179"/>
      <c r="D46" s="179"/>
    </row>
    <row r="47" spans="1:13" ht="15.75">
      <c r="A47" s="176" t="s">
        <v>46</v>
      </c>
      <c r="C47" s="179"/>
      <c r="D47" s="177">
        <v>-591470.29000000283</v>
      </c>
    </row>
    <row r="48" spans="1:13" ht="15.75">
      <c r="A48" s="176" t="s">
        <v>99</v>
      </c>
      <c r="C48" s="179"/>
      <c r="D48" s="177">
        <v>-498333.69999999995</v>
      </c>
    </row>
    <row r="49" spans="1:4" ht="15.75">
      <c r="A49" s="176" t="s">
        <v>102</v>
      </c>
      <c r="C49" s="179"/>
      <c r="D49" s="177">
        <v>-27322.379999999997</v>
      </c>
    </row>
    <row r="50" spans="1:4" ht="15.75">
      <c r="A50" s="176" t="s">
        <v>103</v>
      </c>
      <c r="C50" s="179"/>
      <c r="D50" s="177">
        <v>-2759.6800000000076</v>
      </c>
    </row>
    <row r="51" spans="1:4" ht="15.75">
      <c r="A51" s="176" t="s">
        <v>53</v>
      </c>
      <c r="C51" s="179"/>
      <c r="D51" s="177">
        <v>-87696.959999999963</v>
      </c>
    </row>
    <row r="52" spans="1:4" ht="15.75">
      <c r="A52" s="176" t="s">
        <v>337</v>
      </c>
      <c r="C52" s="179"/>
      <c r="D52" s="177">
        <v>-54411.209999999963</v>
      </c>
    </row>
    <row r="53" spans="1:4" ht="15.75">
      <c r="A53" s="176" t="s">
        <v>41</v>
      </c>
      <c r="C53" s="179"/>
      <c r="D53" s="177">
        <v>82000.000000000116</v>
      </c>
    </row>
    <row r="55" spans="1:4" ht="15.75">
      <c r="A55" s="176" t="s">
        <v>342</v>
      </c>
      <c r="C55" s="179"/>
      <c r="D55" s="177"/>
    </row>
    <row r="56" spans="1:4">
      <c r="A56" s="176"/>
      <c r="C56" s="262" t="s">
        <v>333</v>
      </c>
      <c r="D56" s="262" t="s">
        <v>335</v>
      </c>
    </row>
    <row r="57" spans="1:4" ht="15.75">
      <c r="A57" s="176" t="s">
        <v>343</v>
      </c>
      <c r="B57" s="176" t="s">
        <v>345</v>
      </c>
      <c r="C57" s="177">
        <v>7383.2600000000702</v>
      </c>
      <c r="D57" s="177"/>
    </row>
    <row r="58" spans="1:4" ht="15.75">
      <c r="A58" s="176" t="s">
        <v>344</v>
      </c>
      <c r="B58" s="176" t="s">
        <v>345</v>
      </c>
      <c r="C58" s="177"/>
      <c r="D58" s="177">
        <f>C57</f>
        <v>7383.2600000000702</v>
      </c>
    </row>
    <row r="59" spans="1:4" ht="15.75">
      <c r="A59" s="176"/>
      <c r="C59" s="179"/>
      <c r="D59" s="177"/>
    </row>
    <row r="60" spans="1:4" ht="15.75">
      <c r="A60" s="176"/>
      <c r="C60" s="179"/>
      <c r="D60" s="177"/>
    </row>
    <row r="61" spans="1:4" ht="15.75">
      <c r="A61" s="176"/>
      <c r="C61" s="179"/>
      <c r="D61" s="177"/>
    </row>
    <row r="62" spans="1:4" ht="15.75">
      <c r="A62" s="176"/>
      <c r="C62" s="179"/>
      <c r="D62" s="177"/>
    </row>
    <row r="63" spans="1:4" ht="15.75">
      <c r="A63" s="176"/>
      <c r="C63" s="179"/>
      <c r="D63" s="177"/>
    </row>
    <row r="64" spans="1:4" ht="15.75">
      <c r="A64" s="176"/>
      <c r="C64" s="179"/>
      <c r="D64" s="177"/>
    </row>
    <row r="65" spans="1:4" ht="15.75">
      <c r="A65" s="176"/>
      <c r="C65" s="179"/>
      <c r="D65" s="177"/>
    </row>
    <row r="66" spans="1:4" ht="15.75">
      <c r="A66" s="176"/>
      <c r="C66" s="179"/>
      <c r="D66" s="177"/>
    </row>
    <row r="67" spans="1:4" ht="15.75">
      <c r="A67" s="176"/>
      <c r="C67" s="179"/>
      <c r="D67" s="177"/>
    </row>
  </sheetData>
  <mergeCells count="5">
    <mergeCell ref="B4:D4"/>
    <mergeCell ref="E4:G4"/>
    <mergeCell ref="H4:J4"/>
    <mergeCell ref="K4:M4"/>
    <mergeCell ref="A2:M2"/>
  </mergeCells>
  <phoneticPr fontId="1" type="noConversion"/>
  <pageMargins left="0.2" right="0.2" top="1" bottom="1" header="0.5" footer="0.5"/>
  <pageSetup paperSize="9"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BD64C1-C8A5-4CFE-8471-338DE5BBB054}">
  <dimension ref="A1:O53"/>
  <sheetViews>
    <sheetView zoomScaleNormal="100" zoomScaleSheetLayoutView="100" workbookViewId="0">
      <selection activeCell="H13" sqref="H13"/>
    </sheetView>
  </sheetViews>
  <sheetFormatPr defaultColWidth="9.875" defaultRowHeight="14.25"/>
  <cols>
    <col min="1" max="1" width="24.125" style="60" customWidth="1"/>
    <col min="2" max="2" width="16.25" style="60" customWidth="1"/>
    <col min="3" max="13" width="13.25" style="60" customWidth="1"/>
    <col min="14" max="14" width="14.5" style="60" customWidth="1"/>
    <col min="15" max="15" width="11.5" style="60" bestFit="1" customWidth="1"/>
    <col min="16" max="16384" width="9.875" style="60"/>
  </cols>
  <sheetData>
    <row r="1" spans="1:15" s="45" customFormat="1" ht="22.5" customHeight="1"/>
    <row r="2" spans="1:15" s="45" customFormat="1" ht="18.75">
      <c r="A2" s="211" t="s">
        <v>31</v>
      </c>
      <c r="B2" s="211"/>
      <c r="C2" s="211"/>
      <c r="D2" s="211"/>
      <c r="E2" s="211"/>
      <c r="F2" s="211"/>
      <c r="G2" s="211"/>
      <c r="H2" s="211"/>
      <c r="I2" s="211"/>
      <c r="J2" s="211"/>
      <c r="K2" s="211"/>
      <c r="L2" s="211"/>
      <c r="M2" s="211"/>
      <c r="N2" s="46"/>
    </row>
    <row r="3" spans="1:15" s="47" customFormat="1" ht="8.25" customHeight="1">
      <c r="A3" s="154"/>
      <c r="B3" s="49"/>
      <c r="C3" s="49"/>
      <c r="D3" s="49"/>
      <c r="E3" s="49"/>
      <c r="F3" s="49"/>
      <c r="G3" s="49"/>
      <c r="H3" s="49"/>
      <c r="I3" s="49"/>
      <c r="J3" s="49"/>
      <c r="K3" s="49"/>
      <c r="L3" s="49"/>
      <c r="M3" s="49"/>
      <c r="N3" s="46"/>
    </row>
    <row r="4" spans="1:15" s="50" customFormat="1" ht="15.95" customHeight="1">
      <c r="A4" s="152" t="s">
        <v>282</v>
      </c>
      <c r="B4" s="209" t="s">
        <v>24</v>
      </c>
      <c r="C4" s="209"/>
      <c r="D4" s="209"/>
      <c r="E4" s="209" t="s">
        <v>34</v>
      </c>
      <c r="F4" s="209"/>
      <c r="G4" s="209"/>
      <c r="H4" s="210" t="s">
        <v>35</v>
      </c>
      <c r="I4" s="210"/>
      <c r="J4" s="210"/>
      <c r="K4" s="210" t="s">
        <v>36</v>
      </c>
      <c r="L4" s="210"/>
      <c r="M4" s="210"/>
    </row>
    <row r="5" spans="1:15" s="50" customFormat="1" ht="15.95" customHeight="1">
      <c r="A5" s="54" t="s">
        <v>38</v>
      </c>
      <c r="B5" s="152" t="s">
        <v>284</v>
      </c>
      <c r="C5" s="152" t="s">
        <v>288</v>
      </c>
      <c r="D5" s="152" t="s">
        <v>286</v>
      </c>
      <c r="E5" s="152" t="s">
        <v>283</v>
      </c>
      <c r="F5" s="152" t="s">
        <v>287</v>
      </c>
      <c r="G5" s="152" t="s">
        <v>285</v>
      </c>
      <c r="H5" s="153" t="s">
        <v>283</v>
      </c>
      <c r="I5" s="153" t="s">
        <v>287</v>
      </c>
      <c r="J5" s="153" t="s">
        <v>285</v>
      </c>
      <c r="K5" s="153" t="s">
        <v>283</v>
      </c>
      <c r="L5" s="153" t="s">
        <v>287</v>
      </c>
      <c r="M5" s="153" t="s">
        <v>285</v>
      </c>
      <c r="N5" s="50" t="s">
        <v>289</v>
      </c>
      <c r="O5" s="50" t="s">
        <v>290</v>
      </c>
    </row>
    <row r="6" spans="1:15" s="50" customFormat="1" ht="15.95" customHeight="1">
      <c r="A6" s="55" t="s">
        <v>39</v>
      </c>
      <c r="B6" s="157">
        <f>B26</f>
        <v>0</v>
      </c>
      <c r="C6" s="157">
        <f>C16</f>
        <v>0</v>
      </c>
      <c r="D6" s="157">
        <f>B6+C6</f>
        <v>0</v>
      </c>
      <c r="E6" s="157">
        <f>E26</f>
        <v>0</v>
      </c>
      <c r="F6" s="157">
        <f>F26</f>
        <v>0</v>
      </c>
      <c r="G6" s="157">
        <f>E6+F6</f>
        <v>0</v>
      </c>
      <c r="H6" s="157">
        <f t="shared" ref="H6:K6" si="0">H26</f>
        <v>0</v>
      </c>
      <c r="I6" s="157">
        <f t="shared" si="0"/>
        <v>0</v>
      </c>
      <c r="J6" s="157">
        <f>H6+I6</f>
        <v>0</v>
      </c>
      <c r="K6" s="157">
        <f t="shared" si="0"/>
        <v>0</v>
      </c>
      <c r="L6" s="157">
        <f>L26</f>
        <v>0</v>
      </c>
      <c r="M6" s="157">
        <f>K6+L6</f>
        <v>0</v>
      </c>
      <c r="N6" s="159">
        <f>D6+G6-J6</f>
        <v>0</v>
      </c>
      <c r="O6" s="159">
        <f>M6-N6</f>
        <v>0</v>
      </c>
    </row>
    <row r="7" spans="1:15" s="50" customFormat="1" ht="15.95" customHeight="1">
      <c r="A7" s="55" t="s">
        <v>40</v>
      </c>
      <c r="B7" s="157">
        <f>B31</f>
        <v>0</v>
      </c>
      <c r="C7" s="157">
        <f>C31</f>
        <v>0</v>
      </c>
      <c r="D7" s="157">
        <f t="shared" ref="D7:D32" si="1">B7+C7</f>
        <v>0</v>
      </c>
      <c r="E7" s="157">
        <f>E31</f>
        <v>0</v>
      </c>
      <c r="F7" s="157">
        <f>F31</f>
        <v>0</v>
      </c>
      <c r="G7" s="157">
        <f t="shared" ref="G7:G32" si="2">E7+F7</f>
        <v>0</v>
      </c>
      <c r="H7" s="157">
        <f>H31</f>
        <v>0</v>
      </c>
      <c r="I7" s="157">
        <f>I31</f>
        <v>0</v>
      </c>
      <c r="J7" s="157">
        <f t="shared" ref="J7:J32" si="3">H7+I7</f>
        <v>0</v>
      </c>
      <c r="K7" s="157">
        <f>K31</f>
        <v>0</v>
      </c>
      <c r="L7" s="157">
        <f>L31</f>
        <v>0</v>
      </c>
      <c r="M7" s="157">
        <f t="shared" ref="M7:M32" si="4">K7+L7</f>
        <v>0</v>
      </c>
      <c r="N7" s="159">
        <f t="shared" ref="N7:N30" si="5">D7+G7-J7</f>
        <v>0</v>
      </c>
      <c r="O7" s="159">
        <f t="shared" ref="O7:O30" si="6">M7-N7</f>
        <v>0</v>
      </c>
    </row>
    <row r="8" spans="1:15" s="50" customFormat="1" ht="15.95" customHeight="1">
      <c r="A8" s="55" t="s">
        <v>41</v>
      </c>
      <c r="B8" s="157">
        <f>B32</f>
        <v>0</v>
      </c>
      <c r="C8" s="157">
        <f t="shared" ref="C8:I8" si="7">C32</f>
        <v>0</v>
      </c>
      <c r="D8" s="157">
        <f t="shared" si="1"/>
        <v>0</v>
      </c>
      <c r="E8" s="157">
        <f t="shared" si="7"/>
        <v>0</v>
      </c>
      <c r="F8" s="157">
        <f t="shared" si="7"/>
        <v>0</v>
      </c>
      <c r="G8" s="157">
        <f t="shared" si="2"/>
        <v>0</v>
      </c>
      <c r="H8" s="157">
        <f t="shared" si="7"/>
        <v>0</v>
      </c>
      <c r="I8" s="157">
        <f t="shared" si="7"/>
        <v>0</v>
      </c>
      <c r="J8" s="157">
        <f t="shared" si="3"/>
        <v>0</v>
      </c>
      <c r="K8" s="157">
        <f>B8+E8-H8</f>
        <v>0</v>
      </c>
      <c r="L8" s="157">
        <f>L32</f>
        <v>0</v>
      </c>
      <c r="M8" s="157">
        <f t="shared" si="4"/>
        <v>0</v>
      </c>
      <c r="N8" s="159">
        <f t="shared" si="5"/>
        <v>0</v>
      </c>
      <c r="O8" s="159">
        <f t="shared" si="6"/>
        <v>0</v>
      </c>
    </row>
    <row r="9" spans="1:15" s="50" customFormat="1" ht="15.95" customHeight="1">
      <c r="A9" s="55" t="s">
        <v>42</v>
      </c>
      <c r="B9" s="157"/>
      <c r="C9" s="157"/>
      <c r="D9" s="157">
        <f t="shared" si="1"/>
        <v>0</v>
      </c>
      <c r="E9" s="157"/>
      <c r="F9" s="157"/>
      <c r="G9" s="157">
        <f t="shared" si="2"/>
        <v>0</v>
      </c>
      <c r="H9" s="157"/>
      <c r="I9" s="157"/>
      <c r="J9" s="157">
        <f t="shared" si="3"/>
        <v>0</v>
      </c>
      <c r="K9" s="157">
        <f>B9+E9-H9</f>
        <v>0</v>
      </c>
      <c r="L9" s="157"/>
      <c r="M9" s="157">
        <f t="shared" si="4"/>
        <v>0</v>
      </c>
      <c r="N9" s="159">
        <f t="shared" si="5"/>
        <v>0</v>
      </c>
      <c r="O9" s="159">
        <f t="shared" si="6"/>
        <v>0</v>
      </c>
    </row>
    <row r="10" spans="1:15" s="50" customFormat="1" ht="15.95" customHeight="1">
      <c r="A10" s="55" t="s">
        <v>43</v>
      </c>
      <c r="B10" s="160"/>
      <c r="C10" s="160"/>
      <c r="D10" s="157">
        <f t="shared" si="1"/>
        <v>0</v>
      </c>
      <c r="E10" s="160"/>
      <c r="F10" s="160"/>
      <c r="G10" s="157">
        <f t="shared" si="2"/>
        <v>0</v>
      </c>
      <c r="H10" s="160"/>
      <c r="I10" s="160"/>
      <c r="J10" s="157">
        <f t="shared" si="3"/>
        <v>0</v>
      </c>
      <c r="K10" s="157">
        <f>B10+E10-H10</f>
        <v>0</v>
      </c>
      <c r="L10" s="157"/>
      <c r="M10" s="157">
        <f t="shared" si="4"/>
        <v>0</v>
      </c>
      <c r="N10" s="159">
        <f t="shared" si="5"/>
        <v>0</v>
      </c>
      <c r="O10" s="159">
        <f t="shared" si="6"/>
        <v>0</v>
      </c>
    </row>
    <row r="11" spans="1:15" s="50" customFormat="1" ht="15.95" customHeight="1">
      <c r="A11" s="57" t="s">
        <v>44</v>
      </c>
      <c r="B11" s="157">
        <f>SUM(B6:B10)</f>
        <v>0</v>
      </c>
      <c r="C11" s="157">
        <f t="shared" ref="C11:I11" si="8">SUM(C6:C10)</f>
        <v>0</v>
      </c>
      <c r="D11" s="157">
        <f t="shared" si="1"/>
        <v>0</v>
      </c>
      <c r="E11" s="157">
        <f t="shared" si="8"/>
        <v>0</v>
      </c>
      <c r="F11" s="157">
        <f t="shared" si="8"/>
        <v>0</v>
      </c>
      <c r="G11" s="157">
        <f t="shared" si="2"/>
        <v>0</v>
      </c>
      <c r="H11" s="157">
        <f t="shared" si="8"/>
        <v>0</v>
      </c>
      <c r="I11" s="157">
        <f t="shared" si="8"/>
        <v>0</v>
      </c>
      <c r="J11" s="157">
        <f t="shared" si="3"/>
        <v>0</v>
      </c>
      <c r="K11" s="157">
        <f t="shared" ref="K11:L11" si="9">SUM(K6:K10)</f>
        <v>0</v>
      </c>
      <c r="L11" s="157">
        <f t="shared" si="9"/>
        <v>0</v>
      </c>
      <c r="M11" s="157">
        <f t="shared" si="4"/>
        <v>0</v>
      </c>
      <c r="N11" s="159">
        <f t="shared" si="5"/>
        <v>0</v>
      </c>
      <c r="O11" s="159">
        <f t="shared" si="6"/>
        <v>0</v>
      </c>
    </row>
    <row r="12" spans="1:15" s="50" customFormat="1" ht="15.95" customHeight="1">
      <c r="A12" s="57"/>
      <c r="B12" s="158"/>
      <c r="C12" s="158"/>
      <c r="D12" s="157"/>
      <c r="E12" s="158"/>
      <c r="F12" s="158"/>
      <c r="G12" s="157"/>
      <c r="H12" s="158"/>
      <c r="I12" s="158"/>
      <c r="J12" s="157"/>
      <c r="K12" s="157"/>
      <c r="L12" s="157"/>
      <c r="M12" s="157"/>
      <c r="N12" s="159">
        <f t="shared" si="5"/>
        <v>0</v>
      </c>
      <c r="O12" s="159">
        <f t="shared" si="6"/>
        <v>0</v>
      </c>
    </row>
    <row r="13" spans="1:15" s="71" customFormat="1" ht="15.95" customHeight="1">
      <c r="A13" s="166" t="s">
        <v>45</v>
      </c>
      <c r="B13" s="158"/>
      <c r="C13" s="158"/>
      <c r="D13" s="158">
        <f t="shared" si="1"/>
        <v>0</v>
      </c>
      <c r="E13" s="158"/>
      <c r="F13" s="158"/>
      <c r="G13" s="158">
        <f t="shared" si="2"/>
        <v>0</v>
      </c>
      <c r="H13" s="158"/>
      <c r="I13" s="158"/>
      <c r="J13" s="158">
        <f t="shared" si="3"/>
        <v>0</v>
      </c>
      <c r="K13" s="158"/>
      <c r="L13" s="158"/>
      <c r="M13" s="158">
        <f t="shared" si="4"/>
        <v>0</v>
      </c>
      <c r="N13" s="164">
        <f t="shared" si="5"/>
        <v>0</v>
      </c>
      <c r="O13" s="164">
        <f t="shared" si="6"/>
        <v>0</v>
      </c>
    </row>
    <row r="14" spans="1:15" s="50" customFormat="1" ht="15.95" customHeight="1">
      <c r="A14" s="55" t="s">
        <v>46</v>
      </c>
      <c r="B14" s="160"/>
      <c r="C14" s="160"/>
      <c r="D14" s="157">
        <f t="shared" si="1"/>
        <v>0</v>
      </c>
      <c r="E14" s="160"/>
      <c r="F14" s="160"/>
      <c r="G14" s="157">
        <f t="shared" si="2"/>
        <v>0</v>
      </c>
      <c r="H14" s="160"/>
      <c r="I14" s="160">
        <f>C39</f>
        <v>0</v>
      </c>
      <c r="J14" s="157">
        <f t="shared" si="3"/>
        <v>0</v>
      </c>
      <c r="K14" s="157">
        <f>B14+E14-H14</f>
        <v>0</v>
      </c>
      <c r="L14" s="157">
        <f>C14+F14-I14</f>
        <v>0</v>
      </c>
      <c r="M14" s="157">
        <f t="shared" si="4"/>
        <v>0</v>
      </c>
      <c r="N14" s="159">
        <f>D14+G14-J14</f>
        <v>0</v>
      </c>
      <c r="O14" s="159">
        <f t="shared" si="6"/>
        <v>0</v>
      </c>
    </row>
    <row r="15" spans="1:15" s="50" customFormat="1" ht="15.95" customHeight="1">
      <c r="A15" s="55" t="s">
        <v>47</v>
      </c>
      <c r="B15" s="160"/>
      <c r="C15" s="160"/>
      <c r="D15" s="157">
        <f t="shared" si="1"/>
        <v>0</v>
      </c>
      <c r="E15" s="160"/>
      <c r="F15" s="160"/>
      <c r="G15" s="157">
        <f t="shared" si="2"/>
        <v>0</v>
      </c>
      <c r="H15" s="160"/>
      <c r="I15" s="160"/>
      <c r="J15" s="157">
        <f t="shared" si="3"/>
        <v>0</v>
      </c>
      <c r="K15" s="157">
        <f>B15+E15-H15</f>
        <v>0</v>
      </c>
      <c r="L15" s="157">
        <f>C15+F15-I15</f>
        <v>0</v>
      </c>
      <c r="M15" s="157">
        <f t="shared" si="4"/>
        <v>0</v>
      </c>
      <c r="N15" s="159">
        <f t="shared" si="5"/>
        <v>0</v>
      </c>
      <c r="O15" s="159">
        <f t="shared" si="6"/>
        <v>0</v>
      </c>
    </row>
    <row r="16" spans="1:15" s="50" customFormat="1" ht="15.95" customHeight="1">
      <c r="A16" s="57" t="s">
        <v>48</v>
      </c>
      <c r="B16" s="157">
        <f>B17+B18+B19+B20</f>
        <v>0</v>
      </c>
      <c r="C16" s="157">
        <f>C17+C18+C19+C20</f>
        <v>0</v>
      </c>
      <c r="D16" s="157">
        <f>B16+C16</f>
        <v>0</v>
      </c>
      <c r="E16" s="157">
        <f t="shared" ref="E16:L16" si="10">E17+E18+E19+E20</f>
        <v>0</v>
      </c>
      <c r="F16" s="157">
        <f t="shared" si="10"/>
        <v>0</v>
      </c>
      <c r="G16" s="157">
        <f t="shared" si="2"/>
        <v>0</v>
      </c>
      <c r="H16" s="157">
        <f t="shared" si="10"/>
        <v>0</v>
      </c>
      <c r="I16" s="157">
        <f t="shared" si="10"/>
        <v>0</v>
      </c>
      <c r="J16" s="157">
        <f t="shared" si="3"/>
        <v>0</v>
      </c>
      <c r="K16" s="157">
        <f t="shared" si="10"/>
        <v>0</v>
      </c>
      <c r="L16" s="157">
        <f t="shared" si="10"/>
        <v>0</v>
      </c>
      <c r="M16" s="157">
        <f t="shared" si="4"/>
        <v>0</v>
      </c>
      <c r="N16" s="159">
        <f t="shared" si="5"/>
        <v>0</v>
      </c>
      <c r="O16" s="159">
        <f t="shared" si="6"/>
        <v>0</v>
      </c>
    </row>
    <row r="17" spans="1:15" s="50" customFormat="1" ht="15.95" customHeight="1">
      <c r="A17" s="55" t="s">
        <v>49</v>
      </c>
      <c r="B17" s="160"/>
      <c r="C17" s="160"/>
      <c r="D17" s="157">
        <f t="shared" si="1"/>
        <v>0</v>
      </c>
      <c r="E17" s="160"/>
      <c r="F17" s="160"/>
      <c r="G17" s="157">
        <f t="shared" si="2"/>
        <v>0</v>
      </c>
      <c r="H17" s="160"/>
      <c r="I17" s="160">
        <f>C40</f>
        <v>0</v>
      </c>
      <c r="J17" s="157">
        <f t="shared" si="3"/>
        <v>0</v>
      </c>
      <c r="K17" s="157">
        <f>B17+E17-H17</f>
        <v>0</v>
      </c>
      <c r="L17" s="157">
        <f t="shared" ref="L17:L25" si="11">C17+F17-I17</f>
        <v>0</v>
      </c>
      <c r="M17" s="157">
        <f t="shared" si="4"/>
        <v>0</v>
      </c>
      <c r="N17" s="159">
        <f t="shared" si="5"/>
        <v>0</v>
      </c>
      <c r="O17" s="159">
        <f t="shared" si="6"/>
        <v>0</v>
      </c>
    </row>
    <row r="18" spans="1:15" s="50" customFormat="1" ht="15.95" customHeight="1">
      <c r="A18" s="55" t="s">
        <v>50</v>
      </c>
      <c r="B18" s="160"/>
      <c r="C18" s="160"/>
      <c r="D18" s="157">
        <f t="shared" si="1"/>
        <v>0</v>
      </c>
      <c r="E18" s="160"/>
      <c r="F18" s="160"/>
      <c r="G18" s="157">
        <f t="shared" si="2"/>
        <v>0</v>
      </c>
      <c r="H18" s="160"/>
      <c r="I18" s="160">
        <f>C41</f>
        <v>0</v>
      </c>
      <c r="J18" s="157">
        <f t="shared" si="3"/>
        <v>0</v>
      </c>
      <c r="K18" s="157">
        <f t="shared" ref="K18:K25" si="12">B18+E18-H18</f>
        <v>0</v>
      </c>
      <c r="L18" s="157">
        <f t="shared" si="11"/>
        <v>0</v>
      </c>
      <c r="M18" s="157">
        <f t="shared" si="4"/>
        <v>0</v>
      </c>
      <c r="N18" s="159">
        <f t="shared" si="5"/>
        <v>0</v>
      </c>
      <c r="O18" s="159">
        <f t="shared" si="6"/>
        <v>0</v>
      </c>
    </row>
    <row r="19" spans="1:15" s="50" customFormat="1" ht="15.95" customHeight="1">
      <c r="A19" s="55" t="s">
        <v>51</v>
      </c>
      <c r="B19" s="160"/>
      <c r="C19" s="160"/>
      <c r="D19" s="157">
        <f t="shared" si="1"/>
        <v>0</v>
      </c>
      <c r="E19" s="160"/>
      <c r="F19" s="160"/>
      <c r="G19" s="157">
        <f t="shared" si="2"/>
        <v>0</v>
      </c>
      <c r="H19" s="160"/>
      <c r="I19" s="160">
        <f>C42</f>
        <v>0</v>
      </c>
      <c r="J19" s="157">
        <f t="shared" si="3"/>
        <v>0</v>
      </c>
      <c r="K19" s="157">
        <f t="shared" si="12"/>
        <v>0</v>
      </c>
      <c r="L19" s="157">
        <f t="shared" si="11"/>
        <v>0</v>
      </c>
      <c r="M19" s="157">
        <f t="shared" si="4"/>
        <v>0</v>
      </c>
      <c r="N19" s="159">
        <f t="shared" si="5"/>
        <v>0</v>
      </c>
      <c r="O19" s="159">
        <f t="shared" si="6"/>
        <v>0</v>
      </c>
    </row>
    <row r="20" spans="1:15" s="50" customFormat="1" ht="15.95" customHeight="1">
      <c r="A20" s="55" t="s">
        <v>52</v>
      </c>
      <c r="B20" s="160"/>
      <c r="C20" s="160"/>
      <c r="D20" s="157">
        <f t="shared" si="1"/>
        <v>0</v>
      </c>
      <c r="E20" s="160"/>
      <c r="F20" s="160"/>
      <c r="G20" s="157">
        <f t="shared" si="2"/>
        <v>0</v>
      </c>
      <c r="H20" s="160"/>
      <c r="I20" s="160"/>
      <c r="J20" s="157">
        <f t="shared" si="3"/>
        <v>0</v>
      </c>
      <c r="K20" s="157">
        <f t="shared" si="12"/>
        <v>0</v>
      </c>
      <c r="L20" s="157">
        <f t="shared" si="11"/>
        <v>0</v>
      </c>
      <c r="M20" s="157">
        <f t="shared" si="4"/>
        <v>0</v>
      </c>
      <c r="N20" s="159">
        <f t="shared" si="5"/>
        <v>0</v>
      </c>
      <c r="O20" s="159">
        <f t="shared" si="6"/>
        <v>0</v>
      </c>
    </row>
    <row r="21" spans="1:15" s="50" customFormat="1" ht="15.95" customHeight="1">
      <c r="A21" s="55" t="s">
        <v>53</v>
      </c>
      <c r="B21" s="160"/>
      <c r="C21" s="160"/>
      <c r="D21" s="157">
        <f t="shared" si="1"/>
        <v>0</v>
      </c>
      <c r="E21" s="160"/>
      <c r="F21" s="160"/>
      <c r="G21" s="157">
        <f t="shared" si="2"/>
        <v>0</v>
      </c>
      <c r="H21" s="160"/>
      <c r="I21" s="160">
        <f>C43</f>
        <v>0</v>
      </c>
      <c r="J21" s="157">
        <f t="shared" si="3"/>
        <v>0</v>
      </c>
      <c r="K21" s="157">
        <f t="shared" si="12"/>
        <v>0</v>
      </c>
      <c r="L21" s="157">
        <f t="shared" si="11"/>
        <v>0</v>
      </c>
      <c r="M21" s="157">
        <f t="shared" si="4"/>
        <v>0</v>
      </c>
      <c r="N21" s="159">
        <f t="shared" si="5"/>
        <v>0</v>
      </c>
      <c r="O21" s="159">
        <f t="shared" si="6"/>
        <v>0</v>
      </c>
    </row>
    <row r="22" spans="1:15" s="50" customFormat="1" ht="15.95" customHeight="1">
      <c r="A22" s="55" t="s">
        <v>54</v>
      </c>
      <c r="B22" s="160"/>
      <c r="C22" s="160"/>
      <c r="D22" s="157">
        <f t="shared" si="1"/>
        <v>0</v>
      </c>
      <c r="E22" s="160"/>
      <c r="F22" s="160"/>
      <c r="G22" s="157">
        <f t="shared" si="2"/>
        <v>0</v>
      </c>
      <c r="H22" s="160"/>
      <c r="I22" s="160"/>
      <c r="J22" s="157">
        <f t="shared" si="3"/>
        <v>0</v>
      </c>
      <c r="K22" s="157">
        <f t="shared" si="12"/>
        <v>0</v>
      </c>
      <c r="L22" s="157">
        <f t="shared" si="11"/>
        <v>0</v>
      </c>
      <c r="M22" s="157">
        <f t="shared" si="4"/>
        <v>0</v>
      </c>
      <c r="N22" s="159">
        <f t="shared" si="5"/>
        <v>0</v>
      </c>
      <c r="O22" s="159">
        <f t="shared" si="6"/>
        <v>0</v>
      </c>
    </row>
    <row r="23" spans="1:15" s="50" customFormat="1" ht="15.95" customHeight="1">
      <c r="A23" s="55" t="s">
        <v>55</v>
      </c>
      <c r="B23" s="160"/>
      <c r="C23" s="160"/>
      <c r="D23" s="157">
        <f t="shared" si="1"/>
        <v>0</v>
      </c>
      <c r="E23" s="160"/>
      <c r="F23" s="160"/>
      <c r="G23" s="157">
        <f t="shared" si="2"/>
        <v>0</v>
      </c>
      <c r="H23" s="160"/>
      <c r="I23" s="160"/>
      <c r="J23" s="157">
        <f t="shared" si="3"/>
        <v>0</v>
      </c>
      <c r="K23" s="157">
        <f t="shared" si="12"/>
        <v>0</v>
      </c>
      <c r="L23" s="157">
        <f t="shared" si="11"/>
        <v>0</v>
      </c>
      <c r="M23" s="157">
        <f t="shared" si="4"/>
        <v>0</v>
      </c>
      <c r="N23" s="159">
        <f t="shared" si="5"/>
        <v>0</v>
      </c>
      <c r="O23" s="159">
        <f t="shared" si="6"/>
        <v>0</v>
      </c>
    </row>
    <row r="24" spans="1:15" s="50" customFormat="1" ht="15.95" customHeight="1">
      <c r="A24" s="55" t="s">
        <v>56</v>
      </c>
      <c r="B24" s="160"/>
      <c r="C24" s="160"/>
      <c r="D24" s="157">
        <f t="shared" si="1"/>
        <v>0</v>
      </c>
      <c r="E24" s="160"/>
      <c r="F24" s="160"/>
      <c r="G24" s="157">
        <f t="shared" si="2"/>
        <v>0</v>
      </c>
      <c r="H24" s="160"/>
      <c r="I24" s="160"/>
      <c r="J24" s="157">
        <f t="shared" si="3"/>
        <v>0</v>
      </c>
      <c r="K24" s="157">
        <f t="shared" si="12"/>
        <v>0</v>
      </c>
      <c r="L24" s="157">
        <f t="shared" si="11"/>
        <v>0</v>
      </c>
      <c r="M24" s="157">
        <f t="shared" si="4"/>
        <v>0</v>
      </c>
      <c r="N24" s="159">
        <f t="shared" si="5"/>
        <v>0</v>
      </c>
      <c r="O24" s="159">
        <f t="shared" si="6"/>
        <v>0</v>
      </c>
    </row>
    <row r="25" spans="1:15" s="50" customFormat="1" ht="15.95" customHeight="1">
      <c r="A25" s="55"/>
      <c r="B25" s="160"/>
      <c r="C25" s="160"/>
      <c r="D25" s="157">
        <f t="shared" si="1"/>
        <v>0</v>
      </c>
      <c r="E25" s="160"/>
      <c r="F25" s="160"/>
      <c r="G25" s="157">
        <f t="shared" si="2"/>
        <v>0</v>
      </c>
      <c r="H25" s="160"/>
      <c r="I25" s="160"/>
      <c r="J25" s="157">
        <f t="shared" si="3"/>
        <v>0</v>
      </c>
      <c r="K25" s="157">
        <f t="shared" si="12"/>
        <v>0</v>
      </c>
      <c r="L25" s="157">
        <f t="shared" si="11"/>
        <v>0</v>
      </c>
      <c r="M25" s="157">
        <f t="shared" si="4"/>
        <v>0</v>
      </c>
      <c r="N25" s="159">
        <f t="shared" si="5"/>
        <v>0</v>
      </c>
      <c r="O25" s="159">
        <f t="shared" si="6"/>
        <v>0</v>
      </c>
    </row>
    <row r="26" spans="1:15" s="50" customFormat="1" ht="15.95" customHeight="1">
      <c r="A26" s="57" t="s">
        <v>57</v>
      </c>
      <c r="B26" s="161">
        <f>SUM(B14:B25)-B16</f>
        <v>0</v>
      </c>
      <c r="C26" s="161">
        <f>SUM(C14:C25)-C16</f>
        <v>0</v>
      </c>
      <c r="D26" s="157">
        <f t="shared" si="1"/>
        <v>0</v>
      </c>
      <c r="E26" s="157">
        <f t="shared" ref="E26:L26" si="13">SUM(E14:E25)-E16</f>
        <v>0</v>
      </c>
      <c r="F26" s="157">
        <f t="shared" si="13"/>
        <v>0</v>
      </c>
      <c r="G26" s="157">
        <f t="shared" si="2"/>
        <v>0</v>
      </c>
      <c r="H26" s="157">
        <f t="shared" si="13"/>
        <v>0</v>
      </c>
      <c r="I26" s="157">
        <f t="shared" si="13"/>
        <v>0</v>
      </c>
      <c r="J26" s="157">
        <f t="shared" si="3"/>
        <v>0</v>
      </c>
      <c r="K26" s="157">
        <f t="shared" si="13"/>
        <v>0</v>
      </c>
      <c r="L26" s="157">
        <f t="shared" si="13"/>
        <v>0</v>
      </c>
      <c r="M26" s="157">
        <f t="shared" si="4"/>
        <v>0</v>
      </c>
      <c r="N26" s="159">
        <f t="shared" si="5"/>
        <v>0</v>
      </c>
      <c r="O26" s="159">
        <f t="shared" si="6"/>
        <v>0</v>
      </c>
    </row>
    <row r="27" spans="1:15" s="71" customFormat="1" ht="15.95" customHeight="1">
      <c r="A27" s="165" t="s">
        <v>58</v>
      </c>
      <c r="B27" s="158"/>
      <c r="C27" s="158"/>
      <c r="D27" s="158">
        <f t="shared" si="1"/>
        <v>0</v>
      </c>
      <c r="E27" s="158"/>
      <c r="F27" s="158"/>
      <c r="G27" s="158">
        <f t="shared" si="2"/>
        <v>0</v>
      </c>
      <c r="H27" s="158"/>
      <c r="I27" s="158"/>
      <c r="J27" s="158">
        <f t="shared" si="3"/>
        <v>0</v>
      </c>
      <c r="K27" s="158"/>
      <c r="L27" s="158"/>
      <c r="M27" s="158">
        <f t="shared" si="4"/>
        <v>0</v>
      </c>
      <c r="N27" s="164">
        <f t="shared" si="5"/>
        <v>0</v>
      </c>
      <c r="O27" s="164">
        <f t="shared" si="6"/>
        <v>0</v>
      </c>
    </row>
    <row r="28" spans="1:15" s="50" customFormat="1" ht="15.95" customHeight="1">
      <c r="A28" s="55" t="s">
        <v>59</v>
      </c>
      <c r="B28" s="160"/>
      <c r="C28" s="160"/>
      <c r="D28" s="157">
        <f t="shared" si="1"/>
        <v>0</v>
      </c>
      <c r="E28" s="160"/>
      <c r="F28" s="160"/>
      <c r="G28" s="157">
        <f t="shared" si="2"/>
        <v>0</v>
      </c>
      <c r="H28" s="160"/>
      <c r="I28" s="160"/>
      <c r="J28" s="157">
        <f t="shared" si="3"/>
        <v>0</v>
      </c>
      <c r="K28" s="157">
        <f>B28+E28-H28</f>
        <v>0</v>
      </c>
      <c r="L28" s="157">
        <f t="shared" ref="L28:L30" si="14">C28+F28-I28</f>
        <v>0</v>
      </c>
      <c r="M28" s="157">
        <f t="shared" si="4"/>
        <v>0</v>
      </c>
      <c r="N28" s="159">
        <f t="shared" si="5"/>
        <v>0</v>
      </c>
      <c r="O28" s="159">
        <f t="shared" si="6"/>
        <v>0</v>
      </c>
    </row>
    <row r="29" spans="1:15" s="50" customFormat="1" ht="15.95" customHeight="1">
      <c r="A29" s="55" t="s">
        <v>60</v>
      </c>
      <c r="B29" s="160"/>
      <c r="C29" s="160"/>
      <c r="D29" s="157">
        <f t="shared" si="1"/>
        <v>0</v>
      </c>
      <c r="E29" s="160"/>
      <c r="F29" s="160"/>
      <c r="G29" s="157">
        <f t="shared" si="2"/>
        <v>0</v>
      </c>
      <c r="H29" s="160"/>
      <c r="I29" s="160"/>
      <c r="J29" s="157">
        <f t="shared" si="3"/>
        <v>0</v>
      </c>
      <c r="K29" s="157">
        <f>B29+E29-H29</f>
        <v>0</v>
      </c>
      <c r="L29" s="157">
        <f t="shared" si="14"/>
        <v>0</v>
      </c>
      <c r="M29" s="157">
        <f t="shared" si="4"/>
        <v>0</v>
      </c>
      <c r="N29" s="159">
        <f t="shared" si="5"/>
        <v>0</v>
      </c>
      <c r="O29" s="159">
        <f t="shared" si="6"/>
        <v>0</v>
      </c>
    </row>
    <row r="30" spans="1:15" s="50" customFormat="1" ht="15.95" customHeight="1">
      <c r="A30" s="55" t="s">
        <v>61</v>
      </c>
      <c r="B30" s="160"/>
      <c r="C30" s="160"/>
      <c r="D30" s="157">
        <f t="shared" si="1"/>
        <v>0</v>
      </c>
      <c r="E30" s="160"/>
      <c r="F30" s="160"/>
      <c r="G30" s="157">
        <f t="shared" si="2"/>
        <v>0</v>
      </c>
      <c r="H30" s="160"/>
      <c r="I30" s="160">
        <f>C44</f>
        <v>0</v>
      </c>
      <c r="J30" s="157">
        <f t="shared" si="3"/>
        <v>0</v>
      </c>
      <c r="K30" s="157">
        <f>B30+E30-H30</f>
        <v>0</v>
      </c>
      <c r="L30" s="157">
        <f t="shared" si="14"/>
        <v>0</v>
      </c>
      <c r="M30" s="157">
        <f t="shared" si="4"/>
        <v>0</v>
      </c>
      <c r="N30" s="159">
        <f t="shared" si="5"/>
        <v>0</v>
      </c>
      <c r="O30" s="159">
        <f t="shared" si="6"/>
        <v>0</v>
      </c>
    </row>
    <row r="31" spans="1:15" s="50" customFormat="1" ht="15.95" customHeight="1">
      <c r="A31" s="57" t="s">
        <v>57</v>
      </c>
      <c r="B31" s="157">
        <f>SUM(B28:B30)</f>
        <v>0</v>
      </c>
      <c r="C31" s="157">
        <f>SUM(C28:C30)</f>
        <v>0</v>
      </c>
      <c r="D31" s="157">
        <f t="shared" si="1"/>
        <v>0</v>
      </c>
      <c r="E31" s="157">
        <f>SUM(E28:E30)</f>
        <v>0</v>
      </c>
      <c r="F31" s="157">
        <f>SUM(F28:F30)</f>
        <v>0</v>
      </c>
      <c r="G31" s="157">
        <f t="shared" si="2"/>
        <v>0</v>
      </c>
      <c r="H31" s="157">
        <f>SUM(H28:H30)</f>
        <v>0</v>
      </c>
      <c r="I31" s="157">
        <f>SUM(I28:I30)</f>
        <v>0</v>
      </c>
      <c r="J31" s="157">
        <f t="shared" si="3"/>
        <v>0</v>
      </c>
      <c r="K31" s="157">
        <f>SUM(K28:K30)</f>
        <v>0</v>
      </c>
      <c r="L31" s="157">
        <f>SUM(L28:L30)</f>
        <v>0</v>
      </c>
      <c r="M31" s="157">
        <f>SUM(M28:M30)</f>
        <v>0</v>
      </c>
      <c r="N31" s="159">
        <f>D31+G31-J31</f>
        <v>0</v>
      </c>
      <c r="O31" s="159">
        <f>M31-N31</f>
        <v>0</v>
      </c>
    </row>
    <row r="32" spans="1:15" s="50" customFormat="1" ht="15.95" customHeight="1">
      <c r="A32" s="162" t="s">
        <v>324</v>
      </c>
      <c r="B32" s="160"/>
      <c r="C32" s="160"/>
      <c r="D32" s="157">
        <f t="shared" si="1"/>
        <v>0</v>
      </c>
      <c r="E32" s="160"/>
      <c r="F32" s="160"/>
      <c r="G32" s="157">
        <f t="shared" si="2"/>
        <v>0</v>
      </c>
      <c r="H32" s="160"/>
      <c r="I32" s="160">
        <f>C45</f>
        <v>0</v>
      </c>
      <c r="J32" s="157">
        <f t="shared" si="3"/>
        <v>0</v>
      </c>
      <c r="K32" s="157">
        <f>B32+E32-H32</f>
        <v>0</v>
      </c>
      <c r="L32" s="157">
        <f>C32+F32-I32</f>
        <v>0</v>
      </c>
      <c r="M32" s="157">
        <f t="shared" si="4"/>
        <v>0</v>
      </c>
      <c r="N32" s="159">
        <f>D32+G32-J32</f>
        <v>0</v>
      </c>
      <c r="O32" s="159">
        <f>M32-N32</f>
        <v>0</v>
      </c>
    </row>
    <row r="33" spans="1:13" ht="15.95" customHeight="1">
      <c r="A33" s="139"/>
      <c r="B33" s="139"/>
      <c r="C33" s="139"/>
      <c r="D33" s="139"/>
      <c r="E33" s="139"/>
      <c r="F33" s="139"/>
      <c r="G33" s="139"/>
      <c r="H33" s="139"/>
      <c r="K33" s="59"/>
      <c r="L33" s="59"/>
      <c r="M33" s="59"/>
    </row>
    <row r="34" spans="1:13" ht="15.95" customHeight="1">
      <c r="A34" s="139"/>
      <c r="B34" s="156"/>
      <c r="C34" s="139"/>
      <c r="D34" s="139"/>
      <c r="E34" s="155"/>
      <c r="F34" s="139"/>
      <c r="G34" s="139"/>
      <c r="H34" s="155"/>
      <c r="K34" s="163"/>
      <c r="L34" s="59"/>
      <c r="M34" s="59"/>
    </row>
    <row r="35" spans="1:13" ht="15.95" customHeight="1">
      <c r="A35" s="139"/>
      <c r="B35" s="139"/>
      <c r="C35" s="139"/>
      <c r="D35" s="139"/>
      <c r="E35" s="139"/>
      <c r="F35" s="139"/>
      <c r="G35" s="139"/>
      <c r="H35" s="139"/>
      <c r="K35" s="59"/>
      <c r="L35" s="59"/>
      <c r="M35" s="59"/>
    </row>
    <row r="36" spans="1:13">
      <c r="A36" s="181"/>
      <c r="B36" s="180"/>
      <c r="C36" s="180"/>
      <c r="D36" s="180"/>
      <c r="E36" s="180"/>
      <c r="F36" s="139"/>
      <c r="G36" s="139"/>
      <c r="H36" s="139"/>
    </row>
    <row r="37" spans="1:13">
      <c r="A37" s="180"/>
      <c r="B37" s="180"/>
      <c r="C37" s="180"/>
      <c r="D37" s="180"/>
      <c r="E37" s="180"/>
      <c r="F37" s="139"/>
      <c r="G37" s="139"/>
      <c r="H37" s="139"/>
    </row>
    <row r="38" spans="1:13">
      <c r="A38" s="174"/>
      <c r="C38" s="174"/>
      <c r="D38" s="174"/>
      <c r="E38" s="180"/>
      <c r="F38" s="139"/>
      <c r="G38" s="139"/>
      <c r="H38" s="139"/>
    </row>
    <row r="39" spans="1:13" ht="15.75">
      <c r="A39" s="176"/>
      <c r="B39" s="174"/>
      <c r="C39" s="177"/>
      <c r="D39" s="178"/>
      <c r="E39" s="84"/>
    </row>
    <row r="40" spans="1:13" ht="15.75">
      <c r="A40" s="176"/>
      <c r="B40" s="174"/>
      <c r="C40" s="177"/>
      <c r="D40" s="178"/>
      <c r="E40" s="84"/>
    </row>
    <row r="41" spans="1:13" ht="15.75">
      <c r="A41" s="176"/>
      <c r="B41" s="174"/>
      <c r="C41" s="177"/>
      <c r="D41" s="178"/>
      <c r="E41" s="84"/>
    </row>
    <row r="42" spans="1:13" ht="15.75">
      <c r="A42" s="176"/>
      <c r="B42" s="174"/>
      <c r="C42" s="177"/>
      <c r="D42" s="178"/>
      <c r="E42" s="84"/>
    </row>
    <row r="43" spans="1:13" ht="15.75">
      <c r="A43" s="176"/>
      <c r="B43" s="174"/>
      <c r="C43" s="177"/>
      <c r="D43" s="178"/>
    </row>
    <row r="44" spans="1:13" ht="15.75">
      <c r="A44" s="176"/>
      <c r="B44" s="175"/>
      <c r="C44" s="177"/>
      <c r="D44" s="179"/>
    </row>
    <row r="45" spans="1:13" ht="15.75">
      <c r="A45" s="176"/>
      <c r="C45" s="177"/>
      <c r="D45" s="179"/>
    </row>
    <row r="46" spans="1:13" ht="15.75">
      <c r="C46" s="179"/>
      <c r="D46" s="179"/>
    </row>
    <row r="47" spans="1:13" ht="15.75">
      <c r="A47" s="176"/>
      <c r="C47" s="179"/>
      <c r="D47" s="177"/>
    </row>
    <row r="48" spans="1:13" ht="15.75">
      <c r="A48" s="176"/>
      <c r="C48" s="179"/>
      <c r="D48" s="177"/>
    </row>
    <row r="49" spans="1:4" ht="15.75">
      <c r="A49" s="176"/>
      <c r="C49" s="179"/>
      <c r="D49" s="177"/>
    </row>
    <row r="50" spans="1:4" ht="15.75">
      <c r="A50" s="176"/>
      <c r="C50" s="179"/>
      <c r="D50" s="177"/>
    </row>
    <row r="51" spans="1:4" ht="15.75">
      <c r="A51" s="176"/>
      <c r="C51" s="179"/>
      <c r="D51" s="177"/>
    </row>
    <row r="52" spans="1:4" ht="15.75">
      <c r="A52" s="176"/>
      <c r="C52" s="179"/>
      <c r="D52" s="177"/>
    </row>
    <row r="53" spans="1:4" ht="15.75">
      <c r="A53" s="176"/>
      <c r="C53" s="179"/>
      <c r="D53" s="177"/>
    </row>
  </sheetData>
  <mergeCells count="5">
    <mergeCell ref="A2:M2"/>
    <mergeCell ref="B4:D4"/>
    <mergeCell ref="E4:G4"/>
    <mergeCell ref="H4:J4"/>
    <mergeCell ref="K4:M4"/>
  </mergeCells>
  <phoneticPr fontId="1" type="noConversion"/>
  <pageMargins left="0.2" right="0.2" top="1" bottom="1" header="0.5" footer="0.5"/>
  <pageSetup paperSize="9"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5DCB21-06FF-4D13-9355-0795174FA7C0}">
  <dimension ref="A1:AE21"/>
  <sheetViews>
    <sheetView workbookViewId="0">
      <selection activeCell="F6" sqref="F6:F10"/>
    </sheetView>
  </sheetViews>
  <sheetFormatPr defaultRowHeight="13.5"/>
  <cols>
    <col min="2" max="23" width="10.375" customWidth="1"/>
    <col min="28" max="29" width="11.375" customWidth="1"/>
    <col min="30" max="30" width="10.5" customWidth="1"/>
    <col min="31" max="31" width="12.125" customWidth="1"/>
  </cols>
  <sheetData>
    <row r="1" spans="1:31">
      <c r="B1" s="47"/>
      <c r="C1" s="47"/>
      <c r="D1" s="47"/>
      <c r="E1" s="47"/>
      <c r="F1" s="47"/>
      <c r="G1" s="47"/>
      <c r="H1" s="47"/>
      <c r="I1" s="47"/>
      <c r="J1" s="47"/>
      <c r="K1" s="47"/>
      <c r="L1" s="47"/>
      <c r="M1" s="47"/>
      <c r="N1" s="47"/>
      <c r="O1" s="47"/>
      <c r="P1" s="47"/>
      <c r="Q1" s="47"/>
      <c r="R1" s="47"/>
    </row>
    <row r="2" spans="1:31" ht="18.75">
      <c r="B2" s="211" t="s">
        <v>310</v>
      </c>
      <c r="C2" s="211"/>
      <c r="D2" s="211"/>
      <c r="E2" s="211"/>
      <c r="F2" s="211"/>
      <c r="G2" s="211"/>
      <c r="H2" s="211"/>
      <c r="I2" s="211"/>
      <c r="J2" s="211"/>
      <c r="K2" s="211"/>
      <c r="L2" s="211"/>
      <c r="M2" s="211"/>
      <c r="N2" s="211"/>
      <c r="O2" s="211"/>
      <c r="P2" s="211"/>
      <c r="Q2" s="211"/>
      <c r="R2" s="211"/>
      <c r="S2" s="211"/>
      <c r="T2" s="211"/>
      <c r="U2" s="211"/>
      <c r="V2" s="211"/>
      <c r="W2" s="211"/>
      <c r="X2" s="211"/>
      <c r="Y2" s="211"/>
      <c r="Z2" s="211"/>
      <c r="AA2" s="211"/>
      <c r="AB2" s="211"/>
      <c r="AC2" s="211"/>
      <c r="AD2" s="211"/>
      <c r="AE2" s="211"/>
    </row>
    <row r="3" spans="1:31" ht="18.75">
      <c r="B3" s="138"/>
      <c r="C3" s="138"/>
      <c r="D3" s="138"/>
      <c r="E3" s="138"/>
      <c r="F3" s="154"/>
      <c r="G3" s="138"/>
      <c r="H3" s="138"/>
      <c r="I3" s="138"/>
      <c r="J3" s="138"/>
      <c r="K3" s="138"/>
      <c r="L3" s="138"/>
      <c r="M3" s="138"/>
      <c r="N3" s="138"/>
      <c r="O3" s="138"/>
      <c r="P3" s="138"/>
      <c r="Q3" s="138"/>
      <c r="R3" s="138"/>
      <c r="S3" s="138"/>
      <c r="T3" s="138"/>
      <c r="U3" s="138"/>
      <c r="V3" s="138"/>
      <c r="W3" s="138"/>
      <c r="X3" s="138"/>
      <c r="Y3" s="138"/>
      <c r="Z3" s="138"/>
      <c r="AA3" s="138"/>
      <c r="AB3" s="138"/>
      <c r="AC3" s="138"/>
      <c r="AD3" s="138"/>
      <c r="AE3" s="138"/>
    </row>
    <row r="4" spans="1:31" ht="14.25">
      <c r="A4" s="212" t="s">
        <v>320</v>
      </c>
      <c r="B4" s="212" t="s">
        <v>291</v>
      </c>
      <c r="C4" s="214" t="s">
        <v>311</v>
      </c>
      <c r="D4" s="214" t="s">
        <v>312</v>
      </c>
      <c r="E4" s="212" t="s">
        <v>292</v>
      </c>
      <c r="F4" s="212" t="s">
        <v>339</v>
      </c>
      <c r="G4" s="222" t="s">
        <v>313</v>
      </c>
      <c r="H4" s="223"/>
      <c r="I4" s="223"/>
      <c r="J4" s="223"/>
      <c r="K4" s="223"/>
      <c r="L4" s="223"/>
      <c r="M4" s="224"/>
      <c r="N4" s="227" t="s">
        <v>309</v>
      </c>
      <c r="O4" s="225" t="s">
        <v>314</v>
      </c>
      <c r="P4" s="225"/>
      <c r="Q4" s="225"/>
      <c r="R4" s="225"/>
      <c r="S4" s="225"/>
      <c r="T4" s="225"/>
      <c r="U4" s="216" t="s">
        <v>309</v>
      </c>
      <c r="V4" s="220" t="s">
        <v>299</v>
      </c>
      <c r="W4" s="226" t="s">
        <v>315</v>
      </c>
      <c r="X4" s="226"/>
      <c r="Y4" s="226"/>
      <c r="Z4" s="226"/>
      <c r="AA4" s="226"/>
      <c r="AB4" s="226"/>
      <c r="AC4" s="218" t="s">
        <v>309</v>
      </c>
      <c r="AD4" s="213" t="s">
        <v>307</v>
      </c>
      <c r="AE4" s="213" t="s">
        <v>308</v>
      </c>
    </row>
    <row r="5" spans="1:31">
      <c r="A5" s="212"/>
      <c r="B5" s="212"/>
      <c r="C5" s="215"/>
      <c r="D5" s="215"/>
      <c r="E5" s="212"/>
      <c r="F5" s="212"/>
      <c r="G5" s="141" t="s">
        <v>293</v>
      </c>
      <c r="H5" s="141" t="s">
        <v>294</v>
      </c>
      <c r="I5" s="141" t="s">
        <v>295</v>
      </c>
      <c r="J5" s="141" t="s">
        <v>296</v>
      </c>
      <c r="K5" s="141" t="s">
        <v>297</v>
      </c>
      <c r="L5" s="141" t="s">
        <v>298</v>
      </c>
      <c r="M5" s="141" t="s">
        <v>317</v>
      </c>
      <c r="N5" s="227"/>
      <c r="O5" s="146" t="s">
        <v>302</v>
      </c>
      <c r="P5" s="146" t="s">
        <v>305</v>
      </c>
      <c r="Q5" s="146" t="s">
        <v>303</v>
      </c>
      <c r="R5" s="146" t="s">
        <v>304</v>
      </c>
      <c r="S5" s="146" t="s">
        <v>306</v>
      </c>
      <c r="T5" s="146" t="s">
        <v>53</v>
      </c>
      <c r="U5" s="217"/>
      <c r="V5" s="221"/>
      <c r="W5" s="147" t="s">
        <v>302</v>
      </c>
      <c r="X5" s="147" t="s">
        <v>305</v>
      </c>
      <c r="Y5" s="147" t="s">
        <v>303</v>
      </c>
      <c r="Z5" s="147" t="s">
        <v>304</v>
      </c>
      <c r="AA5" s="147" t="s">
        <v>306</v>
      </c>
      <c r="AB5" s="147" t="s">
        <v>53</v>
      </c>
      <c r="AC5" s="219"/>
      <c r="AD5" s="213"/>
      <c r="AE5" s="213"/>
    </row>
    <row r="6" spans="1:31">
      <c r="A6" s="140" t="s">
        <v>321</v>
      </c>
      <c r="B6" s="140" t="s">
        <v>300</v>
      </c>
      <c r="C6" s="143"/>
      <c r="D6" s="143"/>
      <c r="E6" s="143" t="s">
        <v>319</v>
      </c>
      <c r="F6" s="143" t="s">
        <v>340</v>
      </c>
      <c r="G6" s="140"/>
      <c r="H6" s="140"/>
      <c r="I6" s="140"/>
      <c r="J6" s="140"/>
      <c r="K6" s="140"/>
      <c r="L6" s="140"/>
      <c r="M6" s="140"/>
      <c r="N6" s="145">
        <f>SUM(G6:J6)-K6-L6+M6</f>
        <v>0</v>
      </c>
      <c r="O6" s="140"/>
      <c r="P6" s="140"/>
      <c r="Q6" s="140"/>
      <c r="R6" s="140"/>
      <c r="S6" s="140"/>
      <c r="T6" s="143"/>
      <c r="U6" s="144">
        <f>SUM(O6:T6)</f>
        <v>0</v>
      </c>
      <c r="V6" s="144">
        <f>N6+U6</f>
        <v>0</v>
      </c>
      <c r="W6" s="142"/>
      <c r="X6" s="142"/>
      <c r="Y6" s="142"/>
      <c r="Z6" s="142"/>
      <c r="AA6" s="142"/>
      <c r="AB6" s="142"/>
      <c r="AC6" s="142">
        <f>SUM(W6:AB6)</f>
        <v>0</v>
      </c>
      <c r="AD6" s="142"/>
      <c r="AE6" s="142">
        <f>N6-AC6-AD6</f>
        <v>0</v>
      </c>
    </row>
    <row r="7" spans="1:31">
      <c r="A7" s="140" t="s">
        <v>321</v>
      </c>
      <c r="B7" s="140" t="s">
        <v>301</v>
      </c>
      <c r="C7" s="143"/>
      <c r="D7" s="143"/>
      <c r="E7" s="143" t="s">
        <v>318</v>
      </c>
      <c r="F7" s="143" t="s">
        <v>341</v>
      </c>
      <c r="G7" s="140"/>
      <c r="H7" s="140"/>
      <c r="I7" s="140"/>
      <c r="J7" s="140"/>
      <c r="K7" s="140"/>
      <c r="L7" s="140"/>
      <c r="M7" s="140"/>
      <c r="N7" s="145">
        <f t="shared" ref="N7:N19" si="0">SUM(G7:J7)-K7-L7+M7</f>
        <v>0</v>
      </c>
      <c r="O7" s="140"/>
      <c r="P7" s="140"/>
      <c r="Q7" s="140"/>
      <c r="R7" s="140"/>
      <c r="S7" s="140"/>
      <c r="T7" s="143"/>
      <c r="U7" s="144">
        <f t="shared" ref="U7:U19" si="1">SUM(O7:T7)</f>
        <v>0</v>
      </c>
      <c r="V7" s="144">
        <f t="shared" ref="V7:V19" si="2">N7+U7</f>
        <v>0</v>
      </c>
      <c r="W7" s="142"/>
      <c r="X7" s="142"/>
      <c r="Y7" s="142"/>
      <c r="Z7" s="142"/>
      <c r="AA7" s="142"/>
      <c r="AB7" s="142"/>
      <c r="AC7" s="142">
        <f t="shared" ref="AC7:AC19" si="3">SUM(W7:AB7)</f>
        <v>0</v>
      </c>
      <c r="AD7" s="142"/>
      <c r="AE7" s="142">
        <f t="shared" ref="AE7:AE19" si="4">N7-AC7-AD7</f>
        <v>0</v>
      </c>
    </row>
    <row r="8" spans="1:31">
      <c r="A8" s="140" t="s">
        <v>321</v>
      </c>
      <c r="B8" s="140"/>
      <c r="C8" s="143"/>
      <c r="D8" s="143"/>
      <c r="E8" s="143"/>
      <c r="F8" s="143"/>
      <c r="G8" s="140"/>
      <c r="H8" s="140"/>
      <c r="I8" s="140"/>
      <c r="J8" s="140"/>
      <c r="K8" s="140"/>
      <c r="L8" s="140"/>
      <c r="M8" s="140"/>
      <c r="N8" s="145">
        <f t="shared" si="0"/>
        <v>0</v>
      </c>
      <c r="O8" s="140"/>
      <c r="P8" s="140"/>
      <c r="Q8" s="140"/>
      <c r="R8" s="140"/>
      <c r="S8" s="140"/>
      <c r="T8" s="143"/>
      <c r="U8" s="144">
        <f t="shared" si="1"/>
        <v>0</v>
      </c>
      <c r="V8" s="144">
        <f t="shared" si="2"/>
        <v>0</v>
      </c>
      <c r="W8" s="142"/>
      <c r="X8" s="142"/>
      <c r="Y8" s="142"/>
      <c r="Z8" s="142"/>
      <c r="AA8" s="142"/>
      <c r="AB8" s="142"/>
      <c r="AC8" s="142">
        <f t="shared" si="3"/>
        <v>0</v>
      </c>
      <c r="AD8" s="142"/>
      <c r="AE8" s="142">
        <f t="shared" si="4"/>
        <v>0</v>
      </c>
    </row>
    <row r="9" spans="1:31">
      <c r="A9" s="140" t="s">
        <v>321</v>
      </c>
      <c r="B9" s="140"/>
      <c r="C9" s="143"/>
      <c r="D9" s="143"/>
      <c r="E9" s="143"/>
      <c r="F9" s="143"/>
      <c r="G9" s="140"/>
      <c r="H9" s="140"/>
      <c r="I9" s="140"/>
      <c r="J9" s="140"/>
      <c r="K9" s="140"/>
      <c r="L9" s="140"/>
      <c r="M9" s="140"/>
      <c r="N9" s="145">
        <f t="shared" si="0"/>
        <v>0</v>
      </c>
      <c r="O9" s="140"/>
      <c r="P9" s="140"/>
      <c r="Q9" s="140"/>
      <c r="R9" s="140"/>
      <c r="S9" s="140"/>
      <c r="T9" s="143"/>
      <c r="U9" s="144">
        <f t="shared" si="1"/>
        <v>0</v>
      </c>
      <c r="V9" s="144">
        <f t="shared" si="2"/>
        <v>0</v>
      </c>
      <c r="W9" s="142"/>
      <c r="X9" s="142"/>
      <c r="Y9" s="142"/>
      <c r="Z9" s="142"/>
      <c r="AA9" s="142"/>
      <c r="AB9" s="142"/>
      <c r="AC9" s="142">
        <f t="shared" si="3"/>
        <v>0</v>
      </c>
      <c r="AD9" s="142"/>
      <c r="AE9" s="142">
        <f t="shared" si="4"/>
        <v>0</v>
      </c>
    </row>
    <row r="10" spans="1:31">
      <c r="A10" s="140" t="s">
        <v>321</v>
      </c>
      <c r="B10" s="140"/>
      <c r="C10" s="143"/>
      <c r="D10" s="143"/>
      <c r="E10" s="143"/>
      <c r="F10" s="143"/>
      <c r="G10" s="140"/>
      <c r="H10" s="140"/>
      <c r="I10" s="140"/>
      <c r="J10" s="140"/>
      <c r="K10" s="140"/>
      <c r="L10" s="140"/>
      <c r="M10" s="140"/>
      <c r="N10" s="145">
        <f t="shared" si="0"/>
        <v>0</v>
      </c>
      <c r="O10" s="140"/>
      <c r="P10" s="140"/>
      <c r="Q10" s="140"/>
      <c r="R10" s="140"/>
      <c r="S10" s="140"/>
      <c r="T10" s="143"/>
      <c r="U10" s="144">
        <f t="shared" si="1"/>
        <v>0</v>
      </c>
      <c r="V10" s="144">
        <f t="shared" si="2"/>
        <v>0</v>
      </c>
      <c r="W10" s="142"/>
      <c r="X10" s="142"/>
      <c r="Y10" s="142"/>
      <c r="Z10" s="142"/>
      <c r="AA10" s="142"/>
      <c r="AB10" s="142"/>
      <c r="AC10" s="142">
        <f t="shared" si="3"/>
        <v>0</v>
      </c>
      <c r="AD10" s="142"/>
      <c r="AE10" s="142">
        <f t="shared" si="4"/>
        <v>0</v>
      </c>
    </row>
    <row r="11" spans="1:31">
      <c r="A11" s="140" t="s">
        <v>321</v>
      </c>
      <c r="B11" s="140"/>
      <c r="C11" s="143"/>
      <c r="D11" s="143"/>
      <c r="E11" s="143"/>
      <c r="F11" s="143"/>
      <c r="G11" s="140"/>
      <c r="H11" s="140"/>
      <c r="I11" s="140"/>
      <c r="J11" s="140"/>
      <c r="K11" s="140"/>
      <c r="L11" s="140"/>
      <c r="M11" s="140"/>
      <c r="N11" s="145">
        <f t="shared" si="0"/>
        <v>0</v>
      </c>
      <c r="O11" s="140"/>
      <c r="P11" s="140"/>
      <c r="Q11" s="140"/>
      <c r="R11" s="140"/>
      <c r="S11" s="140"/>
      <c r="T11" s="143"/>
      <c r="U11" s="144">
        <f t="shared" si="1"/>
        <v>0</v>
      </c>
      <c r="V11" s="144">
        <f t="shared" si="2"/>
        <v>0</v>
      </c>
      <c r="W11" s="142"/>
      <c r="X11" s="142"/>
      <c r="Y11" s="142"/>
      <c r="Z11" s="142"/>
      <c r="AA11" s="142"/>
      <c r="AB11" s="142"/>
      <c r="AC11" s="142">
        <f t="shared" si="3"/>
        <v>0</v>
      </c>
      <c r="AD11" s="142"/>
      <c r="AE11" s="142">
        <f t="shared" si="4"/>
        <v>0</v>
      </c>
    </row>
    <row r="12" spans="1:31">
      <c r="A12" s="140" t="s">
        <v>321</v>
      </c>
      <c r="B12" s="140"/>
      <c r="C12" s="143"/>
      <c r="D12" s="143"/>
      <c r="E12" s="143"/>
      <c r="F12" s="143"/>
      <c r="G12" s="140"/>
      <c r="H12" s="140"/>
      <c r="I12" s="140"/>
      <c r="J12" s="140"/>
      <c r="K12" s="140"/>
      <c r="L12" s="140"/>
      <c r="M12" s="140"/>
      <c r="N12" s="145">
        <f t="shared" si="0"/>
        <v>0</v>
      </c>
      <c r="O12" s="140"/>
      <c r="P12" s="140"/>
      <c r="Q12" s="140"/>
      <c r="R12" s="140"/>
      <c r="S12" s="140"/>
      <c r="T12" s="143"/>
      <c r="U12" s="144">
        <f t="shared" si="1"/>
        <v>0</v>
      </c>
      <c r="V12" s="144">
        <f t="shared" si="2"/>
        <v>0</v>
      </c>
      <c r="W12" s="142"/>
      <c r="X12" s="142"/>
      <c r="Y12" s="142"/>
      <c r="Z12" s="142"/>
      <c r="AA12" s="142"/>
      <c r="AB12" s="142"/>
      <c r="AC12" s="142">
        <f t="shared" si="3"/>
        <v>0</v>
      </c>
      <c r="AD12" s="142"/>
      <c r="AE12" s="142">
        <f t="shared" si="4"/>
        <v>0</v>
      </c>
    </row>
    <row r="13" spans="1:31">
      <c r="A13" s="140" t="s">
        <v>321</v>
      </c>
      <c r="B13" s="140"/>
      <c r="C13" s="143"/>
      <c r="D13" s="143"/>
      <c r="E13" s="143"/>
      <c r="F13" s="143"/>
      <c r="G13" s="140"/>
      <c r="H13" s="140"/>
      <c r="I13" s="140"/>
      <c r="J13" s="140"/>
      <c r="K13" s="140"/>
      <c r="L13" s="140"/>
      <c r="M13" s="140"/>
      <c r="N13" s="145">
        <f t="shared" si="0"/>
        <v>0</v>
      </c>
      <c r="O13" s="140"/>
      <c r="P13" s="140"/>
      <c r="Q13" s="140"/>
      <c r="R13" s="140"/>
      <c r="S13" s="140"/>
      <c r="T13" s="143"/>
      <c r="U13" s="144">
        <f t="shared" si="1"/>
        <v>0</v>
      </c>
      <c r="V13" s="144">
        <f t="shared" si="2"/>
        <v>0</v>
      </c>
      <c r="W13" s="142"/>
      <c r="X13" s="142"/>
      <c r="Y13" s="142"/>
      <c r="Z13" s="142"/>
      <c r="AA13" s="142"/>
      <c r="AB13" s="142"/>
      <c r="AC13" s="142">
        <f t="shared" si="3"/>
        <v>0</v>
      </c>
      <c r="AD13" s="142"/>
      <c r="AE13" s="142">
        <f t="shared" si="4"/>
        <v>0</v>
      </c>
    </row>
    <row r="14" spans="1:31">
      <c r="A14" s="140" t="s">
        <v>321</v>
      </c>
      <c r="B14" s="140"/>
      <c r="C14" s="143"/>
      <c r="D14" s="143"/>
      <c r="E14" s="143"/>
      <c r="F14" s="143"/>
      <c r="G14" s="140"/>
      <c r="H14" s="140"/>
      <c r="I14" s="140"/>
      <c r="J14" s="140"/>
      <c r="K14" s="140"/>
      <c r="L14" s="140"/>
      <c r="M14" s="140"/>
      <c r="N14" s="145">
        <f t="shared" si="0"/>
        <v>0</v>
      </c>
      <c r="O14" s="140"/>
      <c r="P14" s="140"/>
      <c r="Q14" s="140"/>
      <c r="R14" s="140"/>
      <c r="S14" s="140"/>
      <c r="T14" s="143"/>
      <c r="U14" s="144">
        <f t="shared" si="1"/>
        <v>0</v>
      </c>
      <c r="V14" s="144">
        <f t="shared" si="2"/>
        <v>0</v>
      </c>
      <c r="W14" s="142"/>
      <c r="X14" s="142"/>
      <c r="Y14" s="142"/>
      <c r="Z14" s="142"/>
      <c r="AA14" s="142"/>
      <c r="AB14" s="142"/>
      <c r="AC14" s="142">
        <f t="shared" si="3"/>
        <v>0</v>
      </c>
      <c r="AD14" s="142"/>
      <c r="AE14" s="142">
        <f t="shared" si="4"/>
        <v>0</v>
      </c>
    </row>
    <row r="15" spans="1:31">
      <c r="A15" s="140" t="s">
        <v>321</v>
      </c>
      <c r="B15" s="140"/>
      <c r="C15" s="143"/>
      <c r="D15" s="143"/>
      <c r="E15" s="143"/>
      <c r="F15" s="143"/>
      <c r="G15" s="140"/>
      <c r="H15" s="140"/>
      <c r="I15" s="140"/>
      <c r="J15" s="140"/>
      <c r="K15" s="140"/>
      <c r="L15" s="140"/>
      <c r="M15" s="140"/>
      <c r="N15" s="145">
        <f t="shared" si="0"/>
        <v>0</v>
      </c>
      <c r="O15" s="140"/>
      <c r="P15" s="140"/>
      <c r="Q15" s="140"/>
      <c r="R15" s="140"/>
      <c r="S15" s="140"/>
      <c r="T15" s="143"/>
      <c r="U15" s="144">
        <f t="shared" si="1"/>
        <v>0</v>
      </c>
      <c r="V15" s="144">
        <f t="shared" si="2"/>
        <v>0</v>
      </c>
      <c r="W15" s="142"/>
      <c r="X15" s="142"/>
      <c r="Y15" s="142"/>
      <c r="Z15" s="142"/>
      <c r="AA15" s="142"/>
      <c r="AB15" s="142"/>
      <c r="AC15" s="142">
        <f t="shared" si="3"/>
        <v>0</v>
      </c>
      <c r="AD15" s="142"/>
      <c r="AE15" s="142">
        <f t="shared" si="4"/>
        <v>0</v>
      </c>
    </row>
    <row r="16" spans="1:31">
      <c r="A16" s="140" t="s">
        <v>321</v>
      </c>
      <c r="B16" s="140"/>
      <c r="C16" s="143"/>
      <c r="D16" s="143"/>
      <c r="E16" s="143"/>
      <c r="F16" s="143"/>
      <c r="G16" s="140"/>
      <c r="H16" s="140"/>
      <c r="I16" s="140"/>
      <c r="J16" s="140"/>
      <c r="K16" s="140"/>
      <c r="L16" s="140"/>
      <c r="M16" s="140"/>
      <c r="N16" s="145">
        <f t="shared" si="0"/>
        <v>0</v>
      </c>
      <c r="O16" s="140"/>
      <c r="P16" s="140"/>
      <c r="Q16" s="140"/>
      <c r="R16" s="140"/>
      <c r="S16" s="140"/>
      <c r="T16" s="143"/>
      <c r="U16" s="144">
        <f t="shared" si="1"/>
        <v>0</v>
      </c>
      <c r="V16" s="144">
        <f t="shared" si="2"/>
        <v>0</v>
      </c>
      <c r="W16" s="142"/>
      <c r="X16" s="142"/>
      <c r="Y16" s="142"/>
      <c r="Z16" s="142"/>
      <c r="AA16" s="142"/>
      <c r="AB16" s="142"/>
      <c r="AC16" s="142">
        <f t="shared" si="3"/>
        <v>0</v>
      </c>
      <c r="AD16" s="142"/>
      <c r="AE16" s="142">
        <f t="shared" si="4"/>
        <v>0</v>
      </c>
    </row>
    <row r="17" spans="1:31">
      <c r="A17" s="140" t="s">
        <v>321</v>
      </c>
      <c r="B17" s="140"/>
      <c r="C17" s="143"/>
      <c r="D17" s="143"/>
      <c r="E17" s="143"/>
      <c r="F17" s="143"/>
      <c r="G17" s="140"/>
      <c r="H17" s="140"/>
      <c r="I17" s="140"/>
      <c r="J17" s="140"/>
      <c r="K17" s="140"/>
      <c r="L17" s="140"/>
      <c r="M17" s="140"/>
      <c r="N17" s="145">
        <f t="shared" si="0"/>
        <v>0</v>
      </c>
      <c r="O17" s="140"/>
      <c r="P17" s="140"/>
      <c r="Q17" s="140"/>
      <c r="R17" s="140"/>
      <c r="S17" s="140"/>
      <c r="T17" s="143"/>
      <c r="U17" s="144">
        <f t="shared" si="1"/>
        <v>0</v>
      </c>
      <c r="V17" s="144">
        <f t="shared" si="2"/>
        <v>0</v>
      </c>
      <c r="W17" s="142"/>
      <c r="X17" s="142"/>
      <c r="Y17" s="142"/>
      <c r="Z17" s="142"/>
      <c r="AA17" s="142"/>
      <c r="AB17" s="142"/>
      <c r="AC17" s="142">
        <f t="shared" si="3"/>
        <v>0</v>
      </c>
      <c r="AD17" s="142"/>
      <c r="AE17" s="142">
        <f t="shared" si="4"/>
        <v>0</v>
      </c>
    </row>
    <row r="18" spans="1:31">
      <c r="A18" s="140" t="s">
        <v>321</v>
      </c>
      <c r="B18" s="140"/>
      <c r="C18" s="143"/>
      <c r="D18" s="143"/>
      <c r="E18" s="143"/>
      <c r="F18" s="143"/>
      <c r="G18" s="140"/>
      <c r="H18" s="140"/>
      <c r="I18" s="140"/>
      <c r="J18" s="140"/>
      <c r="K18" s="140"/>
      <c r="L18" s="140"/>
      <c r="M18" s="140"/>
      <c r="N18" s="145">
        <f t="shared" si="0"/>
        <v>0</v>
      </c>
      <c r="O18" s="140"/>
      <c r="P18" s="140"/>
      <c r="Q18" s="140"/>
      <c r="R18" s="140"/>
      <c r="S18" s="140"/>
      <c r="T18" s="143"/>
      <c r="U18" s="144">
        <f t="shared" si="1"/>
        <v>0</v>
      </c>
      <c r="V18" s="144">
        <f t="shared" si="2"/>
        <v>0</v>
      </c>
      <c r="W18" s="142"/>
      <c r="X18" s="142"/>
      <c r="Y18" s="142"/>
      <c r="Z18" s="142"/>
      <c r="AA18" s="142"/>
      <c r="AB18" s="142"/>
      <c r="AC18" s="142">
        <f t="shared" si="3"/>
        <v>0</v>
      </c>
      <c r="AD18" s="142"/>
      <c r="AE18" s="142">
        <f t="shared" si="4"/>
        <v>0</v>
      </c>
    </row>
    <row r="19" spans="1:31">
      <c r="A19" s="140" t="s">
        <v>321</v>
      </c>
      <c r="B19" s="140"/>
      <c r="C19" s="143"/>
      <c r="D19" s="143"/>
      <c r="E19" s="143"/>
      <c r="F19" s="143"/>
      <c r="G19" s="140"/>
      <c r="H19" s="140"/>
      <c r="I19" s="140"/>
      <c r="J19" s="140"/>
      <c r="K19" s="140"/>
      <c r="L19" s="140"/>
      <c r="M19" s="140"/>
      <c r="N19" s="145">
        <f t="shared" si="0"/>
        <v>0</v>
      </c>
      <c r="O19" s="140"/>
      <c r="P19" s="140"/>
      <c r="Q19" s="140"/>
      <c r="R19" s="140"/>
      <c r="S19" s="140"/>
      <c r="T19" s="143"/>
      <c r="U19" s="144">
        <f t="shared" si="1"/>
        <v>0</v>
      </c>
      <c r="V19" s="144">
        <f t="shared" si="2"/>
        <v>0</v>
      </c>
      <c r="W19" s="142"/>
      <c r="X19" s="142"/>
      <c r="Y19" s="142"/>
      <c r="Z19" s="142"/>
      <c r="AA19" s="142"/>
      <c r="AB19" s="142"/>
      <c r="AC19" s="142">
        <f t="shared" si="3"/>
        <v>0</v>
      </c>
      <c r="AD19" s="142"/>
      <c r="AE19" s="142">
        <f t="shared" si="4"/>
        <v>0</v>
      </c>
    </row>
    <row r="20" spans="1:31">
      <c r="A20" s="167" t="s">
        <v>325</v>
      </c>
      <c r="B20" s="168"/>
      <c r="C20" s="168"/>
      <c r="D20" s="168"/>
      <c r="E20" s="168"/>
      <c r="F20" s="168"/>
      <c r="G20" s="169">
        <f>SUM(G6:G19)</f>
        <v>0</v>
      </c>
      <c r="H20" s="169">
        <f t="shared" ref="H20:AE20" si="5">SUM(H6:H19)</f>
        <v>0</v>
      </c>
      <c r="I20" s="169">
        <f t="shared" si="5"/>
        <v>0</v>
      </c>
      <c r="J20" s="169">
        <f t="shared" si="5"/>
        <v>0</v>
      </c>
      <c r="K20" s="169">
        <f t="shared" si="5"/>
        <v>0</v>
      </c>
      <c r="L20" s="169">
        <f t="shared" si="5"/>
        <v>0</v>
      </c>
      <c r="M20" s="169">
        <f t="shared" si="5"/>
        <v>0</v>
      </c>
      <c r="N20" s="169">
        <f>SUM(N6:N19)</f>
        <v>0</v>
      </c>
      <c r="O20" s="169">
        <f t="shared" si="5"/>
        <v>0</v>
      </c>
      <c r="P20" s="169">
        <f t="shared" si="5"/>
        <v>0</v>
      </c>
      <c r="Q20" s="169">
        <f t="shared" si="5"/>
        <v>0</v>
      </c>
      <c r="R20" s="169">
        <f t="shared" si="5"/>
        <v>0</v>
      </c>
      <c r="S20" s="169">
        <f t="shared" si="5"/>
        <v>0</v>
      </c>
      <c r="T20" s="169">
        <f t="shared" si="5"/>
        <v>0</v>
      </c>
      <c r="U20" s="169">
        <f t="shared" si="5"/>
        <v>0</v>
      </c>
      <c r="V20" s="169">
        <f t="shared" si="5"/>
        <v>0</v>
      </c>
      <c r="W20" s="169">
        <f t="shared" si="5"/>
        <v>0</v>
      </c>
      <c r="X20" s="169">
        <f t="shared" si="5"/>
        <v>0</v>
      </c>
      <c r="Y20" s="169">
        <f t="shared" si="5"/>
        <v>0</v>
      </c>
      <c r="Z20" s="169">
        <f t="shared" si="5"/>
        <v>0</v>
      </c>
      <c r="AA20" s="169">
        <f t="shared" si="5"/>
        <v>0</v>
      </c>
      <c r="AB20" s="169">
        <f t="shared" si="5"/>
        <v>0</v>
      </c>
      <c r="AC20" s="169">
        <f t="shared" si="5"/>
        <v>0</v>
      </c>
      <c r="AD20" s="169">
        <f t="shared" si="5"/>
        <v>0</v>
      </c>
      <c r="AE20" s="169">
        <f t="shared" si="5"/>
        <v>0</v>
      </c>
    </row>
    <row r="21" spans="1:31">
      <c r="V21" t="s">
        <v>316</v>
      </c>
    </row>
  </sheetData>
  <mergeCells count="16">
    <mergeCell ref="B2:AE2"/>
    <mergeCell ref="N4:N5"/>
    <mergeCell ref="B4:B5"/>
    <mergeCell ref="E4:E5"/>
    <mergeCell ref="AD4:AD5"/>
    <mergeCell ref="A4:A5"/>
    <mergeCell ref="AE4:AE5"/>
    <mergeCell ref="D4:D5"/>
    <mergeCell ref="C4:C5"/>
    <mergeCell ref="U4:U5"/>
    <mergeCell ref="AC4:AC5"/>
    <mergeCell ref="V4:V5"/>
    <mergeCell ref="G4:M4"/>
    <mergeCell ref="O4:T4"/>
    <mergeCell ref="W4:AB4"/>
    <mergeCell ref="F4:F5"/>
  </mergeCells>
  <phoneticPr fontId="1"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P25"/>
  <sheetViews>
    <sheetView workbookViewId="0">
      <selection activeCell="D13" sqref="D13"/>
    </sheetView>
  </sheetViews>
  <sheetFormatPr defaultColWidth="9.875" defaultRowHeight="14.25"/>
  <cols>
    <col min="1" max="1" width="9.125" style="60" customWidth="1"/>
    <col min="2" max="2" width="16.125" style="60" customWidth="1"/>
    <col min="3" max="3" width="11" style="60" customWidth="1"/>
    <col min="4" max="4" width="13.125" style="60" customWidth="1"/>
    <col min="5" max="5" width="15.375" style="60" customWidth="1"/>
    <col min="6" max="6" width="11" style="60" customWidth="1"/>
    <col min="7" max="7" width="13.375" style="60" customWidth="1"/>
    <col min="8" max="8" width="11" style="60" customWidth="1"/>
    <col min="9" max="9" width="15.5" style="60" customWidth="1"/>
    <col min="10" max="10" width="14.5" style="60" customWidth="1"/>
    <col min="11" max="11" width="12" style="60" customWidth="1"/>
    <col min="12" max="12" width="13.875" style="60" customWidth="1"/>
    <col min="13" max="256" width="9.875" style="60"/>
    <col min="257" max="257" width="9.125" style="60" customWidth="1"/>
    <col min="258" max="258" width="16.125" style="60" customWidth="1"/>
    <col min="259" max="259" width="11" style="60" customWidth="1"/>
    <col min="260" max="260" width="13.125" style="60" customWidth="1"/>
    <col min="261" max="261" width="15.375" style="60" customWidth="1"/>
    <col min="262" max="262" width="11" style="60" customWidth="1"/>
    <col min="263" max="263" width="13.375" style="60" customWidth="1"/>
    <col min="264" max="264" width="11" style="60" customWidth="1"/>
    <col min="265" max="265" width="15.5" style="60" customWidth="1"/>
    <col min="266" max="266" width="14.5" style="60" customWidth="1"/>
    <col min="267" max="267" width="12" style="60" customWidth="1"/>
    <col min="268" max="268" width="13.875" style="60" customWidth="1"/>
    <col min="269" max="512" width="9.875" style="60"/>
    <col min="513" max="513" width="9.125" style="60" customWidth="1"/>
    <col min="514" max="514" width="16.125" style="60" customWidth="1"/>
    <col min="515" max="515" width="11" style="60" customWidth="1"/>
    <col min="516" max="516" width="13.125" style="60" customWidth="1"/>
    <col min="517" max="517" width="15.375" style="60" customWidth="1"/>
    <col min="518" max="518" width="11" style="60" customWidth="1"/>
    <col min="519" max="519" width="13.375" style="60" customWidth="1"/>
    <col min="520" max="520" width="11" style="60" customWidth="1"/>
    <col min="521" max="521" width="15.5" style="60" customWidth="1"/>
    <col min="522" max="522" width="14.5" style="60" customWidth="1"/>
    <col min="523" max="523" width="12" style="60" customWidth="1"/>
    <col min="524" max="524" width="13.875" style="60" customWidth="1"/>
    <col min="525" max="768" width="9.875" style="60"/>
    <col min="769" max="769" width="9.125" style="60" customWidth="1"/>
    <col min="770" max="770" width="16.125" style="60" customWidth="1"/>
    <col min="771" max="771" width="11" style="60" customWidth="1"/>
    <col min="772" max="772" width="13.125" style="60" customWidth="1"/>
    <col min="773" max="773" width="15.375" style="60" customWidth="1"/>
    <col min="774" max="774" width="11" style="60" customWidth="1"/>
    <col min="775" max="775" width="13.375" style="60" customWidth="1"/>
    <col min="776" max="776" width="11" style="60" customWidth="1"/>
    <col min="777" max="777" width="15.5" style="60" customWidth="1"/>
    <col min="778" max="778" width="14.5" style="60" customWidth="1"/>
    <col min="779" max="779" width="12" style="60" customWidth="1"/>
    <col min="780" max="780" width="13.875" style="60" customWidth="1"/>
    <col min="781" max="1024" width="9.875" style="60"/>
    <col min="1025" max="1025" width="9.125" style="60" customWidth="1"/>
    <col min="1026" max="1026" width="16.125" style="60" customWidth="1"/>
    <col min="1027" max="1027" width="11" style="60" customWidth="1"/>
    <col min="1028" max="1028" width="13.125" style="60" customWidth="1"/>
    <col min="1029" max="1029" width="15.375" style="60" customWidth="1"/>
    <col min="1030" max="1030" width="11" style="60" customWidth="1"/>
    <col min="1031" max="1031" width="13.375" style="60" customWidth="1"/>
    <col min="1032" max="1032" width="11" style="60" customWidth="1"/>
    <col min="1033" max="1033" width="15.5" style="60" customWidth="1"/>
    <col min="1034" max="1034" width="14.5" style="60" customWidth="1"/>
    <col min="1035" max="1035" width="12" style="60" customWidth="1"/>
    <col min="1036" max="1036" width="13.875" style="60" customWidth="1"/>
    <col min="1037" max="1280" width="9.875" style="60"/>
    <col min="1281" max="1281" width="9.125" style="60" customWidth="1"/>
    <col min="1282" max="1282" width="16.125" style="60" customWidth="1"/>
    <col min="1283" max="1283" width="11" style="60" customWidth="1"/>
    <col min="1284" max="1284" width="13.125" style="60" customWidth="1"/>
    <col min="1285" max="1285" width="15.375" style="60" customWidth="1"/>
    <col min="1286" max="1286" width="11" style="60" customWidth="1"/>
    <col min="1287" max="1287" width="13.375" style="60" customWidth="1"/>
    <col min="1288" max="1288" width="11" style="60" customWidth="1"/>
    <col min="1289" max="1289" width="15.5" style="60" customWidth="1"/>
    <col min="1290" max="1290" width="14.5" style="60" customWidth="1"/>
    <col min="1291" max="1291" width="12" style="60" customWidth="1"/>
    <col min="1292" max="1292" width="13.875" style="60" customWidth="1"/>
    <col min="1293" max="1536" width="9.875" style="60"/>
    <col min="1537" max="1537" width="9.125" style="60" customWidth="1"/>
    <col min="1538" max="1538" width="16.125" style="60" customWidth="1"/>
    <col min="1539" max="1539" width="11" style="60" customWidth="1"/>
    <col min="1540" max="1540" width="13.125" style="60" customWidth="1"/>
    <col min="1541" max="1541" width="15.375" style="60" customWidth="1"/>
    <col min="1542" max="1542" width="11" style="60" customWidth="1"/>
    <col min="1543" max="1543" width="13.375" style="60" customWidth="1"/>
    <col min="1544" max="1544" width="11" style="60" customWidth="1"/>
    <col min="1545" max="1545" width="15.5" style="60" customWidth="1"/>
    <col min="1546" max="1546" width="14.5" style="60" customWidth="1"/>
    <col min="1547" max="1547" width="12" style="60" customWidth="1"/>
    <col min="1548" max="1548" width="13.875" style="60" customWidth="1"/>
    <col min="1549" max="1792" width="9.875" style="60"/>
    <col min="1793" max="1793" width="9.125" style="60" customWidth="1"/>
    <col min="1794" max="1794" width="16.125" style="60" customWidth="1"/>
    <col min="1795" max="1795" width="11" style="60" customWidth="1"/>
    <col min="1796" max="1796" width="13.125" style="60" customWidth="1"/>
    <col min="1797" max="1797" width="15.375" style="60" customWidth="1"/>
    <col min="1798" max="1798" width="11" style="60" customWidth="1"/>
    <col min="1799" max="1799" width="13.375" style="60" customWidth="1"/>
    <col min="1800" max="1800" width="11" style="60" customWidth="1"/>
    <col min="1801" max="1801" width="15.5" style="60" customWidth="1"/>
    <col min="1802" max="1802" width="14.5" style="60" customWidth="1"/>
    <col min="1803" max="1803" width="12" style="60" customWidth="1"/>
    <col min="1804" max="1804" width="13.875" style="60" customWidth="1"/>
    <col min="1805" max="2048" width="9.875" style="60"/>
    <col min="2049" max="2049" width="9.125" style="60" customWidth="1"/>
    <col min="2050" max="2050" width="16.125" style="60" customWidth="1"/>
    <col min="2051" max="2051" width="11" style="60" customWidth="1"/>
    <col min="2052" max="2052" width="13.125" style="60" customWidth="1"/>
    <col min="2053" max="2053" width="15.375" style="60" customWidth="1"/>
    <col min="2054" max="2054" width="11" style="60" customWidth="1"/>
    <col min="2055" max="2055" width="13.375" style="60" customWidth="1"/>
    <col min="2056" max="2056" width="11" style="60" customWidth="1"/>
    <col min="2057" max="2057" width="15.5" style="60" customWidth="1"/>
    <col min="2058" max="2058" width="14.5" style="60" customWidth="1"/>
    <col min="2059" max="2059" width="12" style="60" customWidth="1"/>
    <col min="2060" max="2060" width="13.875" style="60" customWidth="1"/>
    <col min="2061" max="2304" width="9.875" style="60"/>
    <col min="2305" max="2305" width="9.125" style="60" customWidth="1"/>
    <col min="2306" max="2306" width="16.125" style="60" customWidth="1"/>
    <col min="2307" max="2307" width="11" style="60" customWidth="1"/>
    <col min="2308" max="2308" width="13.125" style="60" customWidth="1"/>
    <col min="2309" max="2309" width="15.375" style="60" customWidth="1"/>
    <col min="2310" max="2310" width="11" style="60" customWidth="1"/>
    <col min="2311" max="2311" width="13.375" style="60" customWidth="1"/>
    <col min="2312" max="2312" width="11" style="60" customWidth="1"/>
    <col min="2313" max="2313" width="15.5" style="60" customWidth="1"/>
    <col min="2314" max="2314" width="14.5" style="60" customWidth="1"/>
    <col min="2315" max="2315" width="12" style="60" customWidth="1"/>
    <col min="2316" max="2316" width="13.875" style="60" customWidth="1"/>
    <col min="2317" max="2560" width="9.875" style="60"/>
    <col min="2561" max="2561" width="9.125" style="60" customWidth="1"/>
    <col min="2562" max="2562" width="16.125" style="60" customWidth="1"/>
    <col min="2563" max="2563" width="11" style="60" customWidth="1"/>
    <col min="2564" max="2564" width="13.125" style="60" customWidth="1"/>
    <col min="2565" max="2565" width="15.375" style="60" customWidth="1"/>
    <col min="2566" max="2566" width="11" style="60" customWidth="1"/>
    <col min="2567" max="2567" width="13.375" style="60" customWidth="1"/>
    <col min="2568" max="2568" width="11" style="60" customWidth="1"/>
    <col min="2569" max="2569" width="15.5" style="60" customWidth="1"/>
    <col min="2570" max="2570" width="14.5" style="60" customWidth="1"/>
    <col min="2571" max="2571" width="12" style="60" customWidth="1"/>
    <col min="2572" max="2572" width="13.875" style="60" customWidth="1"/>
    <col min="2573" max="2816" width="9.875" style="60"/>
    <col min="2817" max="2817" width="9.125" style="60" customWidth="1"/>
    <col min="2818" max="2818" width="16.125" style="60" customWidth="1"/>
    <col min="2819" max="2819" width="11" style="60" customWidth="1"/>
    <col min="2820" max="2820" width="13.125" style="60" customWidth="1"/>
    <col min="2821" max="2821" width="15.375" style="60" customWidth="1"/>
    <col min="2822" max="2822" width="11" style="60" customWidth="1"/>
    <col min="2823" max="2823" width="13.375" style="60" customWidth="1"/>
    <col min="2824" max="2824" width="11" style="60" customWidth="1"/>
    <col min="2825" max="2825" width="15.5" style="60" customWidth="1"/>
    <col min="2826" max="2826" width="14.5" style="60" customWidth="1"/>
    <col min="2827" max="2827" width="12" style="60" customWidth="1"/>
    <col min="2828" max="2828" width="13.875" style="60" customWidth="1"/>
    <col min="2829" max="3072" width="9.875" style="60"/>
    <col min="3073" max="3073" width="9.125" style="60" customWidth="1"/>
    <col min="3074" max="3074" width="16.125" style="60" customWidth="1"/>
    <col min="3075" max="3075" width="11" style="60" customWidth="1"/>
    <col min="3076" max="3076" width="13.125" style="60" customWidth="1"/>
    <col min="3077" max="3077" width="15.375" style="60" customWidth="1"/>
    <col min="3078" max="3078" width="11" style="60" customWidth="1"/>
    <col min="3079" max="3079" width="13.375" style="60" customWidth="1"/>
    <col min="3080" max="3080" width="11" style="60" customWidth="1"/>
    <col min="3081" max="3081" width="15.5" style="60" customWidth="1"/>
    <col min="3082" max="3082" width="14.5" style="60" customWidth="1"/>
    <col min="3083" max="3083" width="12" style="60" customWidth="1"/>
    <col min="3084" max="3084" width="13.875" style="60" customWidth="1"/>
    <col min="3085" max="3328" width="9.875" style="60"/>
    <col min="3329" max="3329" width="9.125" style="60" customWidth="1"/>
    <col min="3330" max="3330" width="16.125" style="60" customWidth="1"/>
    <col min="3331" max="3331" width="11" style="60" customWidth="1"/>
    <col min="3332" max="3332" width="13.125" style="60" customWidth="1"/>
    <col min="3333" max="3333" width="15.375" style="60" customWidth="1"/>
    <col min="3334" max="3334" width="11" style="60" customWidth="1"/>
    <col min="3335" max="3335" width="13.375" style="60" customWidth="1"/>
    <col min="3336" max="3336" width="11" style="60" customWidth="1"/>
    <col min="3337" max="3337" width="15.5" style="60" customWidth="1"/>
    <col min="3338" max="3338" width="14.5" style="60" customWidth="1"/>
    <col min="3339" max="3339" width="12" style="60" customWidth="1"/>
    <col min="3340" max="3340" width="13.875" style="60" customWidth="1"/>
    <col min="3341" max="3584" width="9.875" style="60"/>
    <col min="3585" max="3585" width="9.125" style="60" customWidth="1"/>
    <col min="3586" max="3586" width="16.125" style="60" customWidth="1"/>
    <col min="3587" max="3587" width="11" style="60" customWidth="1"/>
    <col min="3588" max="3588" width="13.125" style="60" customWidth="1"/>
    <col min="3589" max="3589" width="15.375" style="60" customWidth="1"/>
    <col min="3590" max="3590" width="11" style="60" customWidth="1"/>
    <col min="3591" max="3591" width="13.375" style="60" customWidth="1"/>
    <col min="3592" max="3592" width="11" style="60" customWidth="1"/>
    <col min="3593" max="3593" width="15.5" style="60" customWidth="1"/>
    <col min="3594" max="3594" width="14.5" style="60" customWidth="1"/>
    <col min="3595" max="3595" width="12" style="60" customWidth="1"/>
    <col min="3596" max="3596" width="13.875" style="60" customWidth="1"/>
    <col min="3597" max="3840" width="9.875" style="60"/>
    <col min="3841" max="3841" width="9.125" style="60" customWidth="1"/>
    <col min="3842" max="3842" width="16.125" style="60" customWidth="1"/>
    <col min="3843" max="3843" width="11" style="60" customWidth="1"/>
    <col min="3844" max="3844" width="13.125" style="60" customWidth="1"/>
    <col min="3845" max="3845" width="15.375" style="60" customWidth="1"/>
    <col min="3846" max="3846" width="11" style="60" customWidth="1"/>
    <col min="3847" max="3847" width="13.375" style="60" customWidth="1"/>
    <col min="3848" max="3848" width="11" style="60" customWidth="1"/>
    <col min="3849" max="3849" width="15.5" style="60" customWidth="1"/>
    <col min="3850" max="3850" width="14.5" style="60" customWidth="1"/>
    <col min="3851" max="3851" width="12" style="60" customWidth="1"/>
    <col min="3852" max="3852" width="13.875" style="60" customWidth="1"/>
    <col min="3853" max="4096" width="9.875" style="60"/>
    <col min="4097" max="4097" width="9.125" style="60" customWidth="1"/>
    <col min="4098" max="4098" width="16.125" style="60" customWidth="1"/>
    <col min="4099" max="4099" width="11" style="60" customWidth="1"/>
    <col min="4100" max="4100" width="13.125" style="60" customWidth="1"/>
    <col min="4101" max="4101" width="15.375" style="60" customWidth="1"/>
    <col min="4102" max="4102" width="11" style="60" customWidth="1"/>
    <col min="4103" max="4103" width="13.375" style="60" customWidth="1"/>
    <col min="4104" max="4104" width="11" style="60" customWidth="1"/>
    <col min="4105" max="4105" width="15.5" style="60" customWidth="1"/>
    <col min="4106" max="4106" width="14.5" style="60" customWidth="1"/>
    <col min="4107" max="4107" width="12" style="60" customWidth="1"/>
    <col min="4108" max="4108" width="13.875" style="60" customWidth="1"/>
    <col min="4109" max="4352" width="9.875" style="60"/>
    <col min="4353" max="4353" width="9.125" style="60" customWidth="1"/>
    <col min="4354" max="4354" width="16.125" style="60" customWidth="1"/>
    <col min="4355" max="4355" width="11" style="60" customWidth="1"/>
    <col min="4356" max="4356" width="13.125" style="60" customWidth="1"/>
    <col min="4357" max="4357" width="15.375" style="60" customWidth="1"/>
    <col min="4358" max="4358" width="11" style="60" customWidth="1"/>
    <col min="4359" max="4359" width="13.375" style="60" customWidth="1"/>
    <col min="4360" max="4360" width="11" style="60" customWidth="1"/>
    <col min="4361" max="4361" width="15.5" style="60" customWidth="1"/>
    <col min="4362" max="4362" width="14.5" style="60" customWidth="1"/>
    <col min="4363" max="4363" width="12" style="60" customWidth="1"/>
    <col min="4364" max="4364" width="13.875" style="60" customWidth="1"/>
    <col min="4365" max="4608" width="9.875" style="60"/>
    <col min="4609" max="4609" width="9.125" style="60" customWidth="1"/>
    <col min="4610" max="4610" width="16.125" style="60" customWidth="1"/>
    <col min="4611" max="4611" width="11" style="60" customWidth="1"/>
    <col min="4612" max="4612" width="13.125" style="60" customWidth="1"/>
    <col min="4613" max="4613" width="15.375" style="60" customWidth="1"/>
    <col min="4614" max="4614" width="11" style="60" customWidth="1"/>
    <col min="4615" max="4615" width="13.375" style="60" customWidth="1"/>
    <col min="4616" max="4616" width="11" style="60" customWidth="1"/>
    <col min="4617" max="4617" width="15.5" style="60" customWidth="1"/>
    <col min="4618" max="4618" width="14.5" style="60" customWidth="1"/>
    <col min="4619" max="4619" width="12" style="60" customWidth="1"/>
    <col min="4620" max="4620" width="13.875" style="60" customWidth="1"/>
    <col min="4621" max="4864" width="9.875" style="60"/>
    <col min="4865" max="4865" width="9.125" style="60" customWidth="1"/>
    <col min="4866" max="4866" width="16.125" style="60" customWidth="1"/>
    <col min="4867" max="4867" width="11" style="60" customWidth="1"/>
    <col min="4868" max="4868" width="13.125" style="60" customWidth="1"/>
    <col min="4869" max="4869" width="15.375" style="60" customWidth="1"/>
    <col min="4870" max="4870" width="11" style="60" customWidth="1"/>
    <col min="4871" max="4871" width="13.375" style="60" customWidth="1"/>
    <col min="4872" max="4872" width="11" style="60" customWidth="1"/>
    <col min="4873" max="4873" width="15.5" style="60" customWidth="1"/>
    <col min="4874" max="4874" width="14.5" style="60" customWidth="1"/>
    <col min="4875" max="4875" width="12" style="60" customWidth="1"/>
    <col min="4876" max="4876" width="13.875" style="60" customWidth="1"/>
    <col min="4877" max="5120" width="9.875" style="60"/>
    <col min="5121" max="5121" width="9.125" style="60" customWidth="1"/>
    <col min="5122" max="5122" width="16.125" style="60" customWidth="1"/>
    <col min="5123" max="5123" width="11" style="60" customWidth="1"/>
    <col min="5124" max="5124" width="13.125" style="60" customWidth="1"/>
    <col min="5125" max="5125" width="15.375" style="60" customWidth="1"/>
    <col min="5126" max="5126" width="11" style="60" customWidth="1"/>
    <col min="5127" max="5127" width="13.375" style="60" customWidth="1"/>
    <col min="5128" max="5128" width="11" style="60" customWidth="1"/>
    <col min="5129" max="5129" width="15.5" style="60" customWidth="1"/>
    <col min="5130" max="5130" width="14.5" style="60" customWidth="1"/>
    <col min="5131" max="5131" width="12" style="60" customWidth="1"/>
    <col min="5132" max="5132" width="13.875" style="60" customWidth="1"/>
    <col min="5133" max="5376" width="9.875" style="60"/>
    <col min="5377" max="5377" width="9.125" style="60" customWidth="1"/>
    <col min="5378" max="5378" width="16.125" style="60" customWidth="1"/>
    <col min="5379" max="5379" width="11" style="60" customWidth="1"/>
    <col min="5380" max="5380" width="13.125" style="60" customWidth="1"/>
    <col min="5381" max="5381" width="15.375" style="60" customWidth="1"/>
    <col min="5382" max="5382" width="11" style="60" customWidth="1"/>
    <col min="5383" max="5383" width="13.375" style="60" customWidth="1"/>
    <col min="5384" max="5384" width="11" style="60" customWidth="1"/>
    <col min="5385" max="5385" width="15.5" style="60" customWidth="1"/>
    <col min="5386" max="5386" width="14.5" style="60" customWidth="1"/>
    <col min="5387" max="5387" width="12" style="60" customWidth="1"/>
    <col min="5388" max="5388" width="13.875" style="60" customWidth="1"/>
    <col min="5389" max="5632" width="9.875" style="60"/>
    <col min="5633" max="5633" width="9.125" style="60" customWidth="1"/>
    <col min="5634" max="5634" width="16.125" style="60" customWidth="1"/>
    <col min="5635" max="5635" width="11" style="60" customWidth="1"/>
    <col min="5636" max="5636" width="13.125" style="60" customWidth="1"/>
    <col min="5637" max="5637" width="15.375" style="60" customWidth="1"/>
    <col min="5638" max="5638" width="11" style="60" customWidth="1"/>
    <col min="5639" max="5639" width="13.375" style="60" customWidth="1"/>
    <col min="5640" max="5640" width="11" style="60" customWidth="1"/>
    <col min="5641" max="5641" width="15.5" style="60" customWidth="1"/>
    <col min="5642" max="5642" width="14.5" style="60" customWidth="1"/>
    <col min="5643" max="5643" width="12" style="60" customWidth="1"/>
    <col min="5644" max="5644" width="13.875" style="60" customWidth="1"/>
    <col min="5645" max="5888" width="9.875" style="60"/>
    <col min="5889" max="5889" width="9.125" style="60" customWidth="1"/>
    <col min="5890" max="5890" width="16.125" style="60" customWidth="1"/>
    <col min="5891" max="5891" width="11" style="60" customWidth="1"/>
    <col min="5892" max="5892" width="13.125" style="60" customWidth="1"/>
    <col min="5893" max="5893" width="15.375" style="60" customWidth="1"/>
    <col min="5894" max="5894" width="11" style="60" customWidth="1"/>
    <col min="5895" max="5895" width="13.375" style="60" customWidth="1"/>
    <col min="5896" max="5896" width="11" style="60" customWidth="1"/>
    <col min="5897" max="5897" width="15.5" style="60" customWidth="1"/>
    <col min="5898" max="5898" width="14.5" style="60" customWidth="1"/>
    <col min="5899" max="5899" width="12" style="60" customWidth="1"/>
    <col min="5900" max="5900" width="13.875" style="60" customWidth="1"/>
    <col min="5901" max="6144" width="9.875" style="60"/>
    <col min="6145" max="6145" width="9.125" style="60" customWidth="1"/>
    <col min="6146" max="6146" width="16.125" style="60" customWidth="1"/>
    <col min="6147" max="6147" width="11" style="60" customWidth="1"/>
    <col min="6148" max="6148" width="13.125" style="60" customWidth="1"/>
    <col min="6149" max="6149" width="15.375" style="60" customWidth="1"/>
    <col min="6150" max="6150" width="11" style="60" customWidth="1"/>
    <col min="6151" max="6151" width="13.375" style="60" customWidth="1"/>
    <col min="6152" max="6152" width="11" style="60" customWidth="1"/>
    <col min="6153" max="6153" width="15.5" style="60" customWidth="1"/>
    <col min="6154" max="6154" width="14.5" style="60" customWidth="1"/>
    <col min="6155" max="6155" width="12" style="60" customWidth="1"/>
    <col min="6156" max="6156" width="13.875" style="60" customWidth="1"/>
    <col min="6157" max="6400" width="9.875" style="60"/>
    <col min="6401" max="6401" width="9.125" style="60" customWidth="1"/>
    <col min="6402" max="6402" width="16.125" style="60" customWidth="1"/>
    <col min="6403" max="6403" width="11" style="60" customWidth="1"/>
    <col min="6404" max="6404" width="13.125" style="60" customWidth="1"/>
    <col min="6405" max="6405" width="15.375" style="60" customWidth="1"/>
    <col min="6406" max="6406" width="11" style="60" customWidth="1"/>
    <col min="6407" max="6407" width="13.375" style="60" customWidth="1"/>
    <col min="6408" max="6408" width="11" style="60" customWidth="1"/>
    <col min="6409" max="6409" width="15.5" style="60" customWidth="1"/>
    <col min="6410" max="6410" width="14.5" style="60" customWidth="1"/>
    <col min="6411" max="6411" width="12" style="60" customWidth="1"/>
    <col min="6412" max="6412" width="13.875" style="60" customWidth="1"/>
    <col min="6413" max="6656" width="9.875" style="60"/>
    <col min="6657" max="6657" width="9.125" style="60" customWidth="1"/>
    <col min="6658" max="6658" width="16.125" style="60" customWidth="1"/>
    <col min="6659" max="6659" width="11" style="60" customWidth="1"/>
    <col min="6660" max="6660" width="13.125" style="60" customWidth="1"/>
    <col min="6661" max="6661" width="15.375" style="60" customWidth="1"/>
    <col min="6662" max="6662" width="11" style="60" customWidth="1"/>
    <col min="6663" max="6663" width="13.375" style="60" customWidth="1"/>
    <col min="6664" max="6664" width="11" style="60" customWidth="1"/>
    <col min="6665" max="6665" width="15.5" style="60" customWidth="1"/>
    <col min="6666" max="6666" width="14.5" style="60" customWidth="1"/>
    <col min="6667" max="6667" width="12" style="60" customWidth="1"/>
    <col min="6668" max="6668" width="13.875" style="60" customWidth="1"/>
    <col min="6669" max="6912" width="9.875" style="60"/>
    <col min="6913" max="6913" width="9.125" style="60" customWidth="1"/>
    <col min="6914" max="6914" width="16.125" style="60" customWidth="1"/>
    <col min="6915" max="6915" width="11" style="60" customWidth="1"/>
    <col min="6916" max="6916" width="13.125" style="60" customWidth="1"/>
    <col min="6917" max="6917" width="15.375" style="60" customWidth="1"/>
    <col min="6918" max="6918" width="11" style="60" customWidth="1"/>
    <col min="6919" max="6919" width="13.375" style="60" customWidth="1"/>
    <col min="6920" max="6920" width="11" style="60" customWidth="1"/>
    <col min="6921" max="6921" width="15.5" style="60" customWidth="1"/>
    <col min="6922" max="6922" width="14.5" style="60" customWidth="1"/>
    <col min="6923" max="6923" width="12" style="60" customWidth="1"/>
    <col min="6924" max="6924" width="13.875" style="60" customWidth="1"/>
    <col min="6925" max="7168" width="9.875" style="60"/>
    <col min="7169" max="7169" width="9.125" style="60" customWidth="1"/>
    <col min="7170" max="7170" width="16.125" style="60" customWidth="1"/>
    <col min="7171" max="7171" width="11" style="60" customWidth="1"/>
    <col min="7172" max="7172" width="13.125" style="60" customWidth="1"/>
    <col min="7173" max="7173" width="15.375" style="60" customWidth="1"/>
    <col min="7174" max="7174" width="11" style="60" customWidth="1"/>
    <col min="7175" max="7175" width="13.375" style="60" customWidth="1"/>
    <col min="7176" max="7176" width="11" style="60" customWidth="1"/>
    <col min="7177" max="7177" width="15.5" style="60" customWidth="1"/>
    <col min="7178" max="7178" width="14.5" style="60" customWidth="1"/>
    <col min="7179" max="7179" width="12" style="60" customWidth="1"/>
    <col min="7180" max="7180" width="13.875" style="60" customWidth="1"/>
    <col min="7181" max="7424" width="9.875" style="60"/>
    <col min="7425" max="7425" width="9.125" style="60" customWidth="1"/>
    <col min="7426" max="7426" width="16.125" style="60" customWidth="1"/>
    <col min="7427" max="7427" width="11" style="60" customWidth="1"/>
    <col min="7428" max="7428" width="13.125" style="60" customWidth="1"/>
    <col min="7429" max="7429" width="15.375" style="60" customWidth="1"/>
    <col min="7430" max="7430" width="11" style="60" customWidth="1"/>
    <col min="7431" max="7431" width="13.375" style="60" customWidth="1"/>
    <col min="7432" max="7432" width="11" style="60" customWidth="1"/>
    <col min="7433" max="7433" width="15.5" style="60" customWidth="1"/>
    <col min="7434" max="7434" width="14.5" style="60" customWidth="1"/>
    <col min="7435" max="7435" width="12" style="60" customWidth="1"/>
    <col min="7436" max="7436" width="13.875" style="60" customWidth="1"/>
    <col min="7437" max="7680" width="9.875" style="60"/>
    <col min="7681" max="7681" width="9.125" style="60" customWidth="1"/>
    <col min="7682" max="7682" width="16.125" style="60" customWidth="1"/>
    <col min="7683" max="7683" width="11" style="60" customWidth="1"/>
    <col min="7684" max="7684" width="13.125" style="60" customWidth="1"/>
    <col min="7685" max="7685" width="15.375" style="60" customWidth="1"/>
    <col min="7686" max="7686" width="11" style="60" customWidth="1"/>
    <col min="7687" max="7687" width="13.375" style="60" customWidth="1"/>
    <col min="7688" max="7688" width="11" style="60" customWidth="1"/>
    <col min="7689" max="7689" width="15.5" style="60" customWidth="1"/>
    <col min="7690" max="7690" width="14.5" style="60" customWidth="1"/>
    <col min="7691" max="7691" width="12" style="60" customWidth="1"/>
    <col min="7692" max="7692" width="13.875" style="60" customWidth="1"/>
    <col min="7693" max="7936" width="9.875" style="60"/>
    <col min="7937" max="7937" width="9.125" style="60" customWidth="1"/>
    <col min="7938" max="7938" width="16.125" style="60" customWidth="1"/>
    <col min="7939" max="7939" width="11" style="60" customWidth="1"/>
    <col min="7940" max="7940" width="13.125" style="60" customWidth="1"/>
    <col min="7941" max="7941" width="15.375" style="60" customWidth="1"/>
    <col min="7942" max="7942" width="11" style="60" customWidth="1"/>
    <col min="7943" max="7943" width="13.375" style="60" customWidth="1"/>
    <col min="7944" max="7944" width="11" style="60" customWidth="1"/>
    <col min="7945" max="7945" width="15.5" style="60" customWidth="1"/>
    <col min="7946" max="7946" width="14.5" style="60" customWidth="1"/>
    <col min="7947" max="7947" width="12" style="60" customWidth="1"/>
    <col min="7948" max="7948" width="13.875" style="60" customWidth="1"/>
    <col min="7949" max="8192" width="9.875" style="60"/>
    <col min="8193" max="8193" width="9.125" style="60" customWidth="1"/>
    <col min="8194" max="8194" width="16.125" style="60" customWidth="1"/>
    <col min="8195" max="8195" width="11" style="60" customWidth="1"/>
    <col min="8196" max="8196" width="13.125" style="60" customWidth="1"/>
    <col min="8197" max="8197" width="15.375" style="60" customWidth="1"/>
    <col min="8198" max="8198" width="11" style="60" customWidth="1"/>
    <col min="8199" max="8199" width="13.375" style="60" customWidth="1"/>
    <col min="8200" max="8200" width="11" style="60" customWidth="1"/>
    <col min="8201" max="8201" width="15.5" style="60" customWidth="1"/>
    <col min="8202" max="8202" width="14.5" style="60" customWidth="1"/>
    <col min="8203" max="8203" width="12" style="60" customWidth="1"/>
    <col min="8204" max="8204" width="13.875" style="60" customWidth="1"/>
    <col min="8205" max="8448" width="9.875" style="60"/>
    <col min="8449" max="8449" width="9.125" style="60" customWidth="1"/>
    <col min="8450" max="8450" width="16.125" style="60" customWidth="1"/>
    <col min="8451" max="8451" width="11" style="60" customWidth="1"/>
    <col min="8452" max="8452" width="13.125" style="60" customWidth="1"/>
    <col min="8453" max="8453" width="15.375" style="60" customWidth="1"/>
    <col min="8454" max="8454" width="11" style="60" customWidth="1"/>
    <col min="8455" max="8455" width="13.375" style="60" customWidth="1"/>
    <col min="8456" max="8456" width="11" style="60" customWidth="1"/>
    <col min="8457" max="8457" width="15.5" style="60" customWidth="1"/>
    <col min="8458" max="8458" width="14.5" style="60" customWidth="1"/>
    <col min="8459" max="8459" width="12" style="60" customWidth="1"/>
    <col min="8460" max="8460" width="13.875" style="60" customWidth="1"/>
    <col min="8461" max="8704" width="9.875" style="60"/>
    <col min="8705" max="8705" width="9.125" style="60" customWidth="1"/>
    <col min="8706" max="8706" width="16.125" style="60" customWidth="1"/>
    <col min="8707" max="8707" width="11" style="60" customWidth="1"/>
    <col min="8708" max="8708" width="13.125" style="60" customWidth="1"/>
    <col min="8709" max="8709" width="15.375" style="60" customWidth="1"/>
    <col min="8710" max="8710" width="11" style="60" customWidth="1"/>
    <col min="8711" max="8711" width="13.375" style="60" customWidth="1"/>
    <col min="8712" max="8712" width="11" style="60" customWidth="1"/>
    <col min="8713" max="8713" width="15.5" style="60" customWidth="1"/>
    <col min="8714" max="8714" width="14.5" style="60" customWidth="1"/>
    <col min="8715" max="8715" width="12" style="60" customWidth="1"/>
    <col min="8716" max="8716" width="13.875" style="60" customWidth="1"/>
    <col min="8717" max="8960" width="9.875" style="60"/>
    <col min="8961" max="8961" width="9.125" style="60" customWidth="1"/>
    <col min="8962" max="8962" width="16.125" style="60" customWidth="1"/>
    <col min="8963" max="8963" width="11" style="60" customWidth="1"/>
    <col min="8964" max="8964" width="13.125" style="60" customWidth="1"/>
    <col min="8965" max="8965" width="15.375" style="60" customWidth="1"/>
    <col min="8966" max="8966" width="11" style="60" customWidth="1"/>
    <col min="8967" max="8967" width="13.375" style="60" customWidth="1"/>
    <col min="8968" max="8968" width="11" style="60" customWidth="1"/>
    <col min="8969" max="8969" width="15.5" style="60" customWidth="1"/>
    <col min="8970" max="8970" width="14.5" style="60" customWidth="1"/>
    <col min="8971" max="8971" width="12" style="60" customWidth="1"/>
    <col min="8972" max="8972" width="13.875" style="60" customWidth="1"/>
    <col min="8973" max="9216" width="9.875" style="60"/>
    <col min="9217" max="9217" width="9.125" style="60" customWidth="1"/>
    <col min="9218" max="9218" width="16.125" style="60" customWidth="1"/>
    <col min="9219" max="9219" width="11" style="60" customWidth="1"/>
    <col min="9220" max="9220" width="13.125" style="60" customWidth="1"/>
    <col min="9221" max="9221" width="15.375" style="60" customWidth="1"/>
    <col min="9222" max="9222" width="11" style="60" customWidth="1"/>
    <col min="9223" max="9223" width="13.375" style="60" customWidth="1"/>
    <col min="9224" max="9224" width="11" style="60" customWidth="1"/>
    <col min="9225" max="9225" width="15.5" style="60" customWidth="1"/>
    <col min="9226" max="9226" width="14.5" style="60" customWidth="1"/>
    <col min="9227" max="9227" width="12" style="60" customWidth="1"/>
    <col min="9228" max="9228" width="13.875" style="60" customWidth="1"/>
    <col min="9229" max="9472" width="9.875" style="60"/>
    <col min="9473" max="9473" width="9.125" style="60" customWidth="1"/>
    <col min="9474" max="9474" width="16.125" style="60" customWidth="1"/>
    <col min="9475" max="9475" width="11" style="60" customWidth="1"/>
    <col min="9476" max="9476" width="13.125" style="60" customWidth="1"/>
    <col min="9477" max="9477" width="15.375" style="60" customWidth="1"/>
    <col min="9478" max="9478" width="11" style="60" customWidth="1"/>
    <col min="9479" max="9479" width="13.375" style="60" customWidth="1"/>
    <col min="9480" max="9480" width="11" style="60" customWidth="1"/>
    <col min="9481" max="9481" width="15.5" style="60" customWidth="1"/>
    <col min="9482" max="9482" width="14.5" style="60" customWidth="1"/>
    <col min="9483" max="9483" width="12" style="60" customWidth="1"/>
    <col min="9484" max="9484" width="13.875" style="60" customWidth="1"/>
    <col min="9485" max="9728" width="9.875" style="60"/>
    <col min="9729" max="9729" width="9.125" style="60" customWidth="1"/>
    <col min="9730" max="9730" width="16.125" style="60" customWidth="1"/>
    <col min="9731" max="9731" width="11" style="60" customWidth="1"/>
    <col min="9732" max="9732" width="13.125" style="60" customWidth="1"/>
    <col min="9733" max="9733" width="15.375" style="60" customWidth="1"/>
    <col min="9734" max="9734" width="11" style="60" customWidth="1"/>
    <col min="9735" max="9735" width="13.375" style="60" customWidth="1"/>
    <col min="9736" max="9736" width="11" style="60" customWidth="1"/>
    <col min="9737" max="9737" width="15.5" style="60" customWidth="1"/>
    <col min="9738" max="9738" width="14.5" style="60" customWidth="1"/>
    <col min="9739" max="9739" width="12" style="60" customWidth="1"/>
    <col min="9740" max="9740" width="13.875" style="60" customWidth="1"/>
    <col min="9741" max="9984" width="9.875" style="60"/>
    <col min="9985" max="9985" width="9.125" style="60" customWidth="1"/>
    <col min="9986" max="9986" width="16.125" style="60" customWidth="1"/>
    <col min="9987" max="9987" width="11" style="60" customWidth="1"/>
    <col min="9988" max="9988" width="13.125" style="60" customWidth="1"/>
    <col min="9989" max="9989" width="15.375" style="60" customWidth="1"/>
    <col min="9990" max="9990" width="11" style="60" customWidth="1"/>
    <col min="9991" max="9991" width="13.375" style="60" customWidth="1"/>
    <col min="9992" max="9992" width="11" style="60" customWidth="1"/>
    <col min="9993" max="9993" width="15.5" style="60" customWidth="1"/>
    <col min="9994" max="9994" width="14.5" style="60" customWidth="1"/>
    <col min="9995" max="9995" width="12" style="60" customWidth="1"/>
    <col min="9996" max="9996" width="13.875" style="60" customWidth="1"/>
    <col min="9997" max="10240" width="9.875" style="60"/>
    <col min="10241" max="10241" width="9.125" style="60" customWidth="1"/>
    <col min="10242" max="10242" width="16.125" style="60" customWidth="1"/>
    <col min="10243" max="10243" width="11" style="60" customWidth="1"/>
    <col min="10244" max="10244" width="13.125" style="60" customWidth="1"/>
    <col min="10245" max="10245" width="15.375" style="60" customWidth="1"/>
    <col min="10246" max="10246" width="11" style="60" customWidth="1"/>
    <col min="10247" max="10247" width="13.375" style="60" customWidth="1"/>
    <col min="10248" max="10248" width="11" style="60" customWidth="1"/>
    <col min="10249" max="10249" width="15.5" style="60" customWidth="1"/>
    <col min="10250" max="10250" width="14.5" style="60" customWidth="1"/>
    <col min="10251" max="10251" width="12" style="60" customWidth="1"/>
    <col min="10252" max="10252" width="13.875" style="60" customWidth="1"/>
    <col min="10253" max="10496" width="9.875" style="60"/>
    <col min="10497" max="10497" width="9.125" style="60" customWidth="1"/>
    <col min="10498" max="10498" width="16.125" style="60" customWidth="1"/>
    <col min="10499" max="10499" width="11" style="60" customWidth="1"/>
    <col min="10500" max="10500" width="13.125" style="60" customWidth="1"/>
    <col min="10501" max="10501" width="15.375" style="60" customWidth="1"/>
    <col min="10502" max="10502" width="11" style="60" customWidth="1"/>
    <col min="10503" max="10503" width="13.375" style="60" customWidth="1"/>
    <col min="10504" max="10504" width="11" style="60" customWidth="1"/>
    <col min="10505" max="10505" width="15.5" style="60" customWidth="1"/>
    <col min="10506" max="10506" width="14.5" style="60" customWidth="1"/>
    <col min="10507" max="10507" width="12" style="60" customWidth="1"/>
    <col min="10508" max="10508" width="13.875" style="60" customWidth="1"/>
    <col min="10509" max="10752" width="9.875" style="60"/>
    <col min="10753" max="10753" width="9.125" style="60" customWidth="1"/>
    <col min="10754" max="10754" width="16.125" style="60" customWidth="1"/>
    <col min="10755" max="10755" width="11" style="60" customWidth="1"/>
    <col min="10756" max="10756" width="13.125" style="60" customWidth="1"/>
    <col min="10757" max="10757" width="15.375" style="60" customWidth="1"/>
    <col min="10758" max="10758" width="11" style="60" customWidth="1"/>
    <col min="10759" max="10759" width="13.375" style="60" customWidth="1"/>
    <col min="10760" max="10760" width="11" style="60" customWidth="1"/>
    <col min="10761" max="10761" width="15.5" style="60" customWidth="1"/>
    <col min="10762" max="10762" width="14.5" style="60" customWidth="1"/>
    <col min="10763" max="10763" width="12" style="60" customWidth="1"/>
    <col min="10764" max="10764" width="13.875" style="60" customWidth="1"/>
    <col min="10765" max="11008" width="9.875" style="60"/>
    <col min="11009" max="11009" width="9.125" style="60" customWidth="1"/>
    <col min="11010" max="11010" width="16.125" style="60" customWidth="1"/>
    <col min="11011" max="11011" width="11" style="60" customWidth="1"/>
    <col min="11012" max="11012" width="13.125" style="60" customWidth="1"/>
    <col min="11013" max="11013" width="15.375" style="60" customWidth="1"/>
    <col min="11014" max="11014" width="11" style="60" customWidth="1"/>
    <col min="11015" max="11015" width="13.375" style="60" customWidth="1"/>
    <col min="11016" max="11016" width="11" style="60" customWidth="1"/>
    <col min="11017" max="11017" width="15.5" style="60" customWidth="1"/>
    <col min="11018" max="11018" width="14.5" style="60" customWidth="1"/>
    <col min="11019" max="11019" width="12" style="60" customWidth="1"/>
    <col min="11020" max="11020" width="13.875" style="60" customWidth="1"/>
    <col min="11021" max="11264" width="9.875" style="60"/>
    <col min="11265" max="11265" width="9.125" style="60" customWidth="1"/>
    <col min="11266" max="11266" width="16.125" style="60" customWidth="1"/>
    <col min="11267" max="11267" width="11" style="60" customWidth="1"/>
    <col min="11268" max="11268" width="13.125" style="60" customWidth="1"/>
    <col min="11269" max="11269" width="15.375" style="60" customWidth="1"/>
    <col min="11270" max="11270" width="11" style="60" customWidth="1"/>
    <col min="11271" max="11271" width="13.375" style="60" customWidth="1"/>
    <col min="11272" max="11272" width="11" style="60" customWidth="1"/>
    <col min="11273" max="11273" width="15.5" style="60" customWidth="1"/>
    <col min="11274" max="11274" width="14.5" style="60" customWidth="1"/>
    <col min="11275" max="11275" width="12" style="60" customWidth="1"/>
    <col min="11276" max="11276" width="13.875" style="60" customWidth="1"/>
    <col min="11277" max="11520" width="9.875" style="60"/>
    <col min="11521" max="11521" width="9.125" style="60" customWidth="1"/>
    <col min="11522" max="11522" width="16.125" style="60" customWidth="1"/>
    <col min="11523" max="11523" width="11" style="60" customWidth="1"/>
    <col min="11524" max="11524" width="13.125" style="60" customWidth="1"/>
    <col min="11525" max="11525" width="15.375" style="60" customWidth="1"/>
    <col min="11526" max="11526" width="11" style="60" customWidth="1"/>
    <col min="11527" max="11527" width="13.375" style="60" customWidth="1"/>
    <col min="11528" max="11528" width="11" style="60" customWidth="1"/>
    <col min="11529" max="11529" width="15.5" style="60" customWidth="1"/>
    <col min="11530" max="11530" width="14.5" style="60" customWidth="1"/>
    <col min="11531" max="11531" width="12" style="60" customWidth="1"/>
    <col min="11532" max="11532" width="13.875" style="60" customWidth="1"/>
    <col min="11533" max="11776" width="9.875" style="60"/>
    <col min="11777" max="11777" width="9.125" style="60" customWidth="1"/>
    <col min="11778" max="11778" width="16.125" style="60" customWidth="1"/>
    <col min="11779" max="11779" width="11" style="60" customWidth="1"/>
    <col min="11780" max="11780" width="13.125" style="60" customWidth="1"/>
    <col min="11781" max="11781" width="15.375" style="60" customWidth="1"/>
    <col min="11782" max="11782" width="11" style="60" customWidth="1"/>
    <col min="11783" max="11783" width="13.375" style="60" customWidth="1"/>
    <col min="11784" max="11784" width="11" style="60" customWidth="1"/>
    <col min="11785" max="11785" width="15.5" style="60" customWidth="1"/>
    <col min="11786" max="11786" width="14.5" style="60" customWidth="1"/>
    <col min="11787" max="11787" width="12" style="60" customWidth="1"/>
    <col min="11788" max="11788" width="13.875" style="60" customWidth="1"/>
    <col min="11789" max="12032" width="9.875" style="60"/>
    <col min="12033" max="12033" width="9.125" style="60" customWidth="1"/>
    <col min="12034" max="12034" width="16.125" style="60" customWidth="1"/>
    <col min="12035" max="12035" width="11" style="60" customWidth="1"/>
    <col min="12036" max="12036" width="13.125" style="60" customWidth="1"/>
    <col min="12037" max="12037" width="15.375" style="60" customWidth="1"/>
    <col min="12038" max="12038" width="11" style="60" customWidth="1"/>
    <col min="12039" max="12039" width="13.375" style="60" customWidth="1"/>
    <col min="12040" max="12040" width="11" style="60" customWidth="1"/>
    <col min="12041" max="12041" width="15.5" style="60" customWidth="1"/>
    <col min="12042" max="12042" width="14.5" style="60" customWidth="1"/>
    <col min="12043" max="12043" width="12" style="60" customWidth="1"/>
    <col min="12044" max="12044" width="13.875" style="60" customWidth="1"/>
    <col min="12045" max="12288" width="9.875" style="60"/>
    <col min="12289" max="12289" width="9.125" style="60" customWidth="1"/>
    <col min="12290" max="12290" width="16.125" style="60" customWidth="1"/>
    <col min="12291" max="12291" width="11" style="60" customWidth="1"/>
    <col min="12292" max="12292" width="13.125" style="60" customWidth="1"/>
    <col min="12293" max="12293" width="15.375" style="60" customWidth="1"/>
    <col min="12294" max="12294" width="11" style="60" customWidth="1"/>
    <col min="12295" max="12295" width="13.375" style="60" customWidth="1"/>
    <col min="12296" max="12296" width="11" style="60" customWidth="1"/>
    <col min="12297" max="12297" width="15.5" style="60" customWidth="1"/>
    <col min="12298" max="12298" width="14.5" style="60" customWidth="1"/>
    <col min="12299" max="12299" width="12" style="60" customWidth="1"/>
    <col min="12300" max="12300" width="13.875" style="60" customWidth="1"/>
    <col min="12301" max="12544" width="9.875" style="60"/>
    <col min="12545" max="12545" width="9.125" style="60" customWidth="1"/>
    <col min="12546" max="12546" width="16.125" style="60" customWidth="1"/>
    <col min="12547" max="12547" width="11" style="60" customWidth="1"/>
    <col min="12548" max="12548" width="13.125" style="60" customWidth="1"/>
    <col min="12549" max="12549" width="15.375" style="60" customWidth="1"/>
    <col min="12550" max="12550" width="11" style="60" customWidth="1"/>
    <col min="12551" max="12551" width="13.375" style="60" customWidth="1"/>
    <col min="12552" max="12552" width="11" style="60" customWidth="1"/>
    <col min="12553" max="12553" width="15.5" style="60" customWidth="1"/>
    <col min="12554" max="12554" width="14.5" style="60" customWidth="1"/>
    <col min="12555" max="12555" width="12" style="60" customWidth="1"/>
    <col min="12556" max="12556" width="13.875" style="60" customWidth="1"/>
    <col min="12557" max="12800" width="9.875" style="60"/>
    <col min="12801" max="12801" width="9.125" style="60" customWidth="1"/>
    <col min="12802" max="12802" width="16.125" style="60" customWidth="1"/>
    <col min="12803" max="12803" width="11" style="60" customWidth="1"/>
    <col min="12804" max="12804" width="13.125" style="60" customWidth="1"/>
    <col min="12805" max="12805" width="15.375" style="60" customWidth="1"/>
    <col min="12806" max="12806" width="11" style="60" customWidth="1"/>
    <col min="12807" max="12807" width="13.375" style="60" customWidth="1"/>
    <col min="12808" max="12808" width="11" style="60" customWidth="1"/>
    <col min="12809" max="12809" width="15.5" style="60" customWidth="1"/>
    <col min="12810" max="12810" width="14.5" style="60" customWidth="1"/>
    <col min="12811" max="12811" width="12" style="60" customWidth="1"/>
    <col min="12812" max="12812" width="13.875" style="60" customWidth="1"/>
    <col min="12813" max="13056" width="9.875" style="60"/>
    <col min="13057" max="13057" width="9.125" style="60" customWidth="1"/>
    <col min="13058" max="13058" width="16.125" style="60" customWidth="1"/>
    <col min="13059" max="13059" width="11" style="60" customWidth="1"/>
    <col min="13060" max="13060" width="13.125" style="60" customWidth="1"/>
    <col min="13061" max="13061" width="15.375" style="60" customWidth="1"/>
    <col min="13062" max="13062" width="11" style="60" customWidth="1"/>
    <col min="13063" max="13063" width="13.375" style="60" customWidth="1"/>
    <col min="13064" max="13064" width="11" style="60" customWidth="1"/>
    <col min="13065" max="13065" width="15.5" style="60" customWidth="1"/>
    <col min="13066" max="13066" width="14.5" style="60" customWidth="1"/>
    <col min="13067" max="13067" width="12" style="60" customWidth="1"/>
    <col min="13068" max="13068" width="13.875" style="60" customWidth="1"/>
    <col min="13069" max="13312" width="9.875" style="60"/>
    <col min="13313" max="13313" width="9.125" style="60" customWidth="1"/>
    <col min="13314" max="13314" width="16.125" style="60" customWidth="1"/>
    <col min="13315" max="13315" width="11" style="60" customWidth="1"/>
    <col min="13316" max="13316" width="13.125" style="60" customWidth="1"/>
    <col min="13317" max="13317" width="15.375" style="60" customWidth="1"/>
    <col min="13318" max="13318" width="11" style="60" customWidth="1"/>
    <col min="13319" max="13319" width="13.375" style="60" customWidth="1"/>
    <col min="13320" max="13320" width="11" style="60" customWidth="1"/>
    <col min="13321" max="13321" width="15.5" style="60" customWidth="1"/>
    <col min="13322" max="13322" width="14.5" style="60" customWidth="1"/>
    <col min="13323" max="13323" width="12" style="60" customWidth="1"/>
    <col min="13324" max="13324" width="13.875" style="60" customWidth="1"/>
    <col min="13325" max="13568" width="9.875" style="60"/>
    <col min="13569" max="13569" width="9.125" style="60" customWidth="1"/>
    <col min="13570" max="13570" width="16.125" style="60" customWidth="1"/>
    <col min="13571" max="13571" width="11" style="60" customWidth="1"/>
    <col min="13572" max="13572" width="13.125" style="60" customWidth="1"/>
    <col min="13573" max="13573" width="15.375" style="60" customWidth="1"/>
    <col min="13574" max="13574" width="11" style="60" customWidth="1"/>
    <col min="13575" max="13575" width="13.375" style="60" customWidth="1"/>
    <col min="13576" max="13576" width="11" style="60" customWidth="1"/>
    <col min="13577" max="13577" width="15.5" style="60" customWidth="1"/>
    <col min="13578" max="13578" width="14.5" style="60" customWidth="1"/>
    <col min="13579" max="13579" width="12" style="60" customWidth="1"/>
    <col min="13580" max="13580" width="13.875" style="60" customWidth="1"/>
    <col min="13581" max="13824" width="9.875" style="60"/>
    <col min="13825" max="13825" width="9.125" style="60" customWidth="1"/>
    <col min="13826" max="13826" width="16.125" style="60" customWidth="1"/>
    <col min="13827" max="13827" width="11" style="60" customWidth="1"/>
    <col min="13828" max="13828" width="13.125" style="60" customWidth="1"/>
    <col min="13829" max="13829" width="15.375" style="60" customWidth="1"/>
    <col min="13830" max="13830" width="11" style="60" customWidth="1"/>
    <col min="13831" max="13831" width="13.375" style="60" customWidth="1"/>
    <col min="13832" max="13832" width="11" style="60" customWidth="1"/>
    <col min="13833" max="13833" width="15.5" style="60" customWidth="1"/>
    <col min="13834" max="13834" width="14.5" style="60" customWidth="1"/>
    <col min="13835" max="13835" width="12" style="60" customWidth="1"/>
    <col min="13836" max="13836" width="13.875" style="60" customWidth="1"/>
    <col min="13837" max="14080" width="9.875" style="60"/>
    <col min="14081" max="14081" width="9.125" style="60" customWidth="1"/>
    <col min="14082" max="14082" width="16.125" style="60" customWidth="1"/>
    <col min="14083" max="14083" width="11" style="60" customWidth="1"/>
    <col min="14084" max="14084" width="13.125" style="60" customWidth="1"/>
    <col min="14085" max="14085" width="15.375" style="60" customWidth="1"/>
    <col min="14086" max="14086" width="11" style="60" customWidth="1"/>
    <col min="14087" max="14087" width="13.375" style="60" customWidth="1"/>
    <col min="14088" max="14088" width="11" style="60" customWidth="1"/>
    <col min="14089" max="14089" width="15.5" style="60" customWidth="1"/>
    <col min="14090" max="14090" width="14.5" style="60" customWidth="1"/>
    <col min="14091" max="14091" width="12" style="60" customWidth="1"/>
    <col min="14092" max="14092" width="13.875" style="60" customWidth="1"/>
    <col min="14093" max="14336" width="9.875" style="60"/>
    <col min="14337" max="14337" width="9.125" style="60" customWidth="1"/>
    <col min="14338" max="14338" width="16.125" style="60" customWidth="1"/>
    <col min="14339" max="14339" width="11" style="60" customWidth="1"/>
    <col min="14340" max="14340" width="13.125" style="60" customWidth="1"/>
    <col min="14341" max="14341" width="15.375" style="60" customWidth="1"/>
    <col min="14342" max="14342" width="11" style="60" customWidth="1"/>
    <col min="14343" max="14343" width="13.375" style="60" customWidth="1"/>
    <col min="14344" max="14344" width="11" style="60" customWidth="1"/>
    <col min="14345" max="14345" width="15.5" style="60" customWidth="1"/>
    <col min="14346" max="14346" width="14.5" style="60" customWidth="1"/>
    <col min="14347" max="14347" width="12" style="60" customWidth="1"/>
    <col min="14348" max="14348" width="13.875" style="60" customWidth="1"/>
    <col min="14349" max="14592" width="9.875" style="60"/>
    <col min="14593" max="14593" width="9.125" style="60" customWidth="1"/>
    <col min="14594" max="14594" width="16.125" style="60" customWidth="1"/>
    <col min="14595" max="14595" width="11" style="60" customWidth="1"/>
    <col min="14596" max="14596" width="13.125" style="60" customWidth="1"/>
    <col min="14597" max="14597" width="15.375" style="60" customWidth="1"/>
    <col min="14598" max="14598" width="11" style="60" customWidth="1"/>
    <col min="14599" max="14599" width="13.375" style="60" customWidth="1"/>
    <col min="14600" max="14600" width="11" style="60" customWidth="1"/>
    <col min="14601" max="14601" width="15.5" style="60" customWidth="1"/>
    <col min="14602" max="14602" width="14.5" style="60" customWidth="1"/>
    <col min="14603" max="14603" width="12" style="60" customWidth="1"/>
    <col min="14604" max="14604" width="13.875" style="60" customWidth="1"/>
    <col min="14605" max="14848" width="9.875" style="60"/>
    <col min="14849" max="14849" width="9.125" style="60" customWidth="1"/>
    <col min="14850" max="14850" width="16.125" style="60" customWidth="1"/>
    <col min="14851" max="14851" width="11" style="60" customWidth="1"/>
    <col min="14852" max="14852" width="13.125" style="60" customWidth="1"/>
    <col min="14853" max="14853" width="15.375" style="60" customWidth="1"/>
    <col min="14854" max="14854" width="11" style="60" customWidth="1"/>
    <col min="14855" max="14855" width="13.375" style="60" customWidth="1"/>
    <col min="14856" max="14856" width="11" style="60" customWidth="1"/>
    <col min="14857" max="14857" width="15.5" style="60" customWidth="1"/>
    <col min="14858" max="14858" width="14.5" style="60" customWidth="1"/>
    <col min="14859" max="14859" width="12" style="60" customWidth="1"/>
    <col min="14860" max="14860" width="13.875" style="60" customWidth="1"/>
    <col min="14861" max="15104" width="9.875" style="60"/>
    <col min="15105" max="15105" width="9.125" style="60" customWidth="1"/>
    <col min="15106" max="15106" width="16.125" style="60" customWidth="1"/>
    <col min="15107" max="15107" width="11" style="60" customWidth="1"/>
    <col min="15108" max="15108" width="13.125" style="60" customWidth="1"/>
    <col min="15109" max="15109" width="15.375" style="60" customWidth="1"/>
    <col min="15110" max="15110" width="11" style="60" customWidth="1"/>
    <col min="15111" max="15111" width="13.375" style="60" customWidth="1"/>
    <col min="15112" max="15112" width="11" style="60" customWidth="1"/>
    <col min="15113" max="15113" width="15.5" style="60" customWidth="1"/>
    <col min="15114" max="15114" width="14.5" style="60" customWidth="1"/>
    <col min="15115" max="15115" width="12" style="60" customWidth="1"/>
    <col min="15116" max="15116" width="13.875" style="60" customWidth="1"/>
    <col min="15117" max="15360" width="9.875" style="60"/>
    <col min="15361" max="15361" width="9.125" style="60" customWidth="1"/>
    <col min="15362" max="15362" width="16.125" style="60" customWidth="1"/>
    <col min="15363" max="15363" width="11" style="60" customWidth="1"/>
    <col min="15364" max="15364" width="13.125" style="60" customWidth="1"/>
    <col min="15365" max="15365" width="15.375" style="60" customWidth="1"/>
    <col min="15366" max="15366" width="11" style="60" customWidth="1"/>
    <col min="15367" max="15367" width="13.375" style="60" customWidth="1"/>
    <col min="15368" max="15368" width="11" style="60" customWidth="1"/>
    <col min="15369" max="15369" width="15.5" style="60" customWidth="1"/>
    <col min="15370" max="15370" width="14.5" style="60" customWidth="1"/>
    <col min="15371" max="15371" width="12" style="60" customWidth="1"/>
    <col min="15372" max="15372" width="13.875" style="60" customWidth="1"/>
    <col min="15373" max="15616" width="9.875" style="60"/>
    <col min="15617" max="15617" width="9.125" style="60" customWidth="1"/>
    <col min="15618" max="15618" width="16.125" style="60" customWidth="1"/>
    <col min="15619" max="15619" width="11" style="60" customWidth="1"/>
    <col min="15620" max="15620" width="13.125" style="60" customWidth="1"/>
    <col min="15621" max="15621" width="15.375" style="60" customWidth="1"/>
    <col min="15622" max="15622" width="11" style="60" customWidth="1"/>
    <col min="15623" max="15623" width="13.375" style="60" customWidth="1"/>
    <col min="15624" max="15624" width="11" style="60" customWidth="1"/>
    <col min="15625" max="15625" width="15.5" style="60" customWidth="1"/>
    <col min="15626" max="15626" width="14.5" style="60" customWidth="1"/>
    <col min="15627" max="15627" width="12" style="60" customWidth="1"/>
    <col min="15628" max="15628" width="13.875" style="60" customWidth="1"/>
    <col min="15629" max="15872" width="9.875" style="60"/>
    <col min="15873" max="15873" width="9.125" style="60" customWidth="1"/>
    <col min="15874" max="15874" width="16.125" style="60" customWidth="1"/>
    <col min="15875" max="15875" width="11" style="60" customWidth="1"/>
    <col min="15876" max="15876" width="13.125" style="60" customWidth="1"/>
    <col min="15877" max="15877" width="15.375" style="60" customWidth="1"/>
    <col min="15878" max="15878" width="11" style="60" customWidth="1"/>
    <col min="15879" max="15879" width="13.375" style="60" customWidth="1"/>
    <col min="15880" max="15880" width="11" style="60" customWidth="1"/>
    <col min="15881" max="15881" width="15.5" style="60" customWidth="1"/>
    <col min="15882" max="15882" width="14.5" style="60" customWidth="1"/>
    <col min="15883" max="15883" width="12" style="60" customWidth="1"/>
    <col min="15884" max="15884" width="13.875" style="60" customWidth="1"/>
    <col min="15885" max="16128" width="9.875" style="60"/>
    <col min="16129" max="16129" width="9.125" style="60" customWidth="1"/>
    <col min="16130" max="16130" width="16.125" style="60" customWidth="1"/>
    <col min="16131" max="16131" width="11" style="60" customWidth="1"/>
    <col min="16132" max="16132" width="13.125" style="60" customWidth="1"/>
    <col min="16133" max="16133" width="15.375" style="60" customWidth="1"/>
    <col min="16134" max="16134" width="11" style="60" customWidth="1"/>
    <col min="16135" max="16135" width="13.375" style="60" customWidth="1"/>
    <col min="16136" max="16136" width="11" style="60" customWidth="1"/>
    <col min="16137" max="16137" width="15.5" style="60" customWidth="1"/>
    <col min="16138" max="16138" width="14.5" style="60" customWidth="1"/>
    <col min="16139" max="16139" width="12" style="60" customWidth="1"/>
    <col min="16140" max="16140" width="13.875" style="60" customWidth="1"/>
    <col min="16141" max="16384" width="9.875" style="60"/>
  </cols>
  <sheetData>
    <row r="1" spans="1:16" s="45" customFormat="1" ht="15" customHeight="1"/>
    <row r="2" spans="1:16" s="45" customFormat="1" ht="18.75">
      <c r="A2" s="211" t="s">
        <v>62</v>
      </c>
      <c r="B2" s="211"/>
      <c r="C2" s="211"/>
      <c r="D2" s="211"/>
      <c r="E2" s="211"/>
      <c r="F2" s="211"/>
      <c r="G2" s="211"/>
      <c r="H2" s="211"/>
      <c r="I2" s="211"/>
      <c r="J2" s="46"/>
      <c r="K2" s="46"/>
      <c r="L2" s="46"/>
      <c r="M2" s="47"/>
      <c r="N2" s="47"/>
      <c r="O2" s="47"/>
      <c r="P2" s="47"/>
    </row>
    <row r="3" spans="1:16" s="47" customFormat="1" ht="9.75" customHeight="1">
      <c r="A3" s="48"/>
      <c r="B3" s="49"/>
      <c r="C3" s="49"/>
      <c r="D3" s="49"/>
      <c r="E3" s="49"/>
      <c r="F3" s="49"/>
      <c r="G3" s="49"/>
      <c r="H3" s="48"/>
      <c r="I3" s="48"/>
      <c r="J3" s="46"/>
      <c r="K3" s="46"/>
      <c r="L3" s="46"/>
    </row>
    <row r="4" spans="1:16" s="50" customFormat="1" ht="15.95" customHeight="1">
      <c r="A4" s="209" t="s">
        <v>63</v>
      </c>
      <c r="B4" s="209" t="s">
        <v>64</v>
      </c>
      <c r="C4" s="209"/>
      <c r="D4" s="209"/>
      <c r="E4" s="230" t="s">
        <v>65</v>
      </c>
      <c r="F4" s="231"/>
      <c r="G4" s="232"/>
      <c r="H4" s="233" t="s">
        <v>66</v>
      </c>
      <c r="I4" s="233" t="s">
        <v>67</v>
      </c>
    </row>
    <row r="5" spans="1:16" s="50" customFormat="1" ht="15.95" customHeight="1">
      <c r="A5" s="209"/>
      <c r="B5" s="51" t="s">
        <v>68</v>
      </c>
      <c r="C5" s="51" t="s">
        <v>69</v>
      </c>
      <c r="D5" s="51" t="s">
        <v>70</v>
      </c>
      <c r="E5" s="62" t="s">
        <v>68</v>
      </c>
      <c r="F5" s="62" t="s">
        <v>69</v>
      </c>
      <c r="G5" s="62" t="s">
        <v>70</v>
      </c>
      <c r="H5" s="234"/>
      <c r="I5" s="234"/>
    </row>
    <row r="6" spans="1:16" s="50" customFormat="1" ht="15.95" customHeight="1">
      <c r="A6" s="63" t="s">
        <v>71</v>
      </c>
      <c r="B6" s="64"/>
      <c r="C6" s="64"/>
      <c r="D6" s="56">
        <f>IF(C6=0,0,B6/C6)</f>
        <v>0</v>
      </c>
      <c r="E6" s="64"/>
      <c r="F6" s="64"/>
      <c r="G6" s="56">
        <f>IF(F6=0,0,E6/F6)</f>
        <v>0</v>
      </c>
      <c r="H6" s="56" t="e">
        <f>(D6-G6)/G6</f>
        <v>#DIV/0!</v>
      </c>
      <c r="I6" s="65"/>
    </row>
    <row r="7" spans="1:16" s="50" customFormat="1" ht="15.95" customHeight="1">
      <c r="A7" s="63" t="s">
        <v>72</v>
      </c>
      <c r="B7" s="64"/>
      <c r="C7" s="64"/>
      <c r="D7" s="56">
        <f t="shared" ref="D7:D17" si="0">IF(C7=0,0,B7/C7)</f>
        <v>0</v>
      </c>
      <c r="E7" s="64"/>
      <c r="F7" s="64"/>
      <c r="G7" s="56">
        <f t="shared" ref="G7:G17" si="1">IF(F7=0,0,E7/F7)</f>
        <v>0</v>
      </c>
      <c r="H7" s="56" t="e">
        <f t="shared" ref="H7:H18" si="2">(D7-G7)/G7</f>
        <v>#DIV/0!</v>
      </c>
      <c r="I7" s="65"/>
    </row>
    <row r="8" spans="1:16" s="50" customFormat="1" ht="15.95" customHeight="1">
      <c r="A8" s="63" t="s">
        <v>73</v>
      </c>
      <c r="B8" s="64"/>
      <c r="C8" s="64"/>
      <c r="D8" s="56">
        <f t="shared" si="0"/>
        <v>0</v>
      </c>
      <c r="E8" s="64"/>
      <c r="F8" s="64"/>
      <c r="G8" s="56">
        <f t="shared" si="1"/>
        <v>0</v>
      </c>
      <c r="H8" s="56" t="e">
        <f t="shared" si="2"/>
        <v>#DIV/0!</v>
      </c>
      <c r="I8" s="65"/>
    </row>
    <row r="9" spans="1:16" s="50" customFormat="1" ht="15.95" customHeight="1">
      <c r="A9" s="63" t="s">
        <v>74</v>
      </c>
      <c r="B9" s="64"/>
      <c r="C9" s="64"/>
      <c r="D9" s="56">
        <f t="shared" si="0"/>
        <v>0</v>
      </c>
      <c r="E9" s="64"/>
      <c r="F9" s="64"/>
      <c r="G9" s="56">
        <f t="shared" si="1"/>
        <v>0</v>
      </c>
      <c r="H9" s="56" t="e">
        <f t="shared" si="2"/>
        <v>#DIV/0!</v>
      </c>
      <c r="I9" s="65"/>
    </row>
    <row r="10" spans="1:16" s="50" customFormat="1" ht="15.95" customHeight="1">
      <c r="A10" s="63" t="s">
        <v>75</v>
      </c>
      <c r="B10" s="64"/>
      <c r="C10" s="64"/>
      <c r="D10" s="56">
        <f t="shared" si="0"/>
        <v>0</v>
      </c>
      <c r="E10" s="64"/>
      <c r="F10" s="64"/>
      <c r="G10" s="56">
        <f t="shared" si="1"/>
        <v>0</v>
      </c>
      <c r="H10" s="56" t="e">
        <f t="shared" si="2"/>
        <v>#DIV/0!</v>
      </c>
      <c r="I10" s="65"/>
    </row>
    <row r="11" spans="1:16" s="50" customFormat="1" ht="15.95" customHeight="1">
      <c r="A11" s="63" t="s">
        <v>76</v>
      </c>
      <c r="B11" s="64"/>
      <c r="C11" s="64"/>
      <c r="D11" s="56">
        <f t="shared" si="0"/>
        <v>0</v>
      </c>
      <c r="E11" s="64"/>
      <c r="F11" s="64"/>
      <c r="G11" s="56">
        <f t="shared" si="1"/>
        <v>0</v>
      </c>
      <c r="H11" s="56" t="e">
        <f t="shared" si="2"/>
        <v>#DIV/0!</v>
      </c>
      <c r="I11" s="65"/>
    </row>
    <row r="12" spans="1:16" s="50" customFormat="1" ht="15.95" customHeight="1">
      <c r="A12" s="63" t="s">
        <v>77</v>
      </c>
      <c r="B12" s="64"/>
      <c r="C12" s="64"/>
      <c r="D12" s="56">
        <f t="shared" si="0"/>
        <v>0</v>
      </c>
      <c r="E12" s="64"/>
      <c r="F12" s="64"/>
      <c r="G12" s="56">
        <f t="shared" si="1"/>
        <v>0</v>
      </c>
      <c r="H12" s="56" t="e">
        <f t="shared" si="2"/>
        <v>#DIV/0!</v>
      </c>
      <c r="I12" s="65"/>
    </row>
    <row r="13" spans="1:16" s="50" customFormat="1" ht="15.95" customHeight="1">
      <c r="A13" s="63" t="s">
        <v>78</v>
      </c>
      <c r="B13" s="64"/>
      <c r="C13" s="64"/>
      <c r="D13" s="56">
        <f t="shared" si="0"/>
        <v>0</v>
      </c>
      <c r="E13" s="64"/>
      <c r="F13" s="64"/>
      <c r="G13" s="56">
        <f t="shared" si="1"/>
        <v>0</v>
      </c>
      <c r="H13" s="56" t="e">
        <f t="shared" si="2"/>
        <v>#DIV/0!</v>
      </c>
      <c r="I13" s="65"/>
    </row>
    <row r="14" spans="1:16" s="50" customFormat="1" ht="15.95" customHeight="1">
      <c r="A14" s="63" t="s">
        <v>79</v>
      </c>
      <c r="B14" s="64"/>
      <c r="C14" s="64"/>
      <c r="D14" s="56">
        <f t="shared" si="0"/>
        <v>0</v>
      </c>
      <c r="E14" s="64"/>
      <c r="F14" s="64"/>
      <c r="G14" s="56">
        <f t="shared" si="1"/>
        <v>0</v>
      </c>
      <c r="H14" s="56" t="e">
        <f t="shared" si="2"/>
        <v>#DIV/0!</v>
      </c>
      <c r="I14" s="65"/>
    </row>
    <row r="15" spans="1:16" s="50" customFormat="1" ht="15.95" customHeight="1">
      <c r="A15" s="63" t="s">
        <v>80</v>
      </c>
      <c r="B15" s="64"/>
      <c r="C15" s="64"/>
      <c r="D15" s="56">
        <f t="shared" si="0"/>
        <v>0</v>
      </c>
      <c r="E15" s="64"/>
      <c r="F15" s="64"/>
      <c r="G15" s="56">
        <f t="shared" si="1"/>
        <v>0</v>
      </c>
      <c r="H15" s="56" t="e">
        <f t="shared" si="2"/>
        <v>#DIV/0!</v>
      </c>
      <c r="I15" s="65"/>
    </row>
    <row r="16" spans="1:16" s="50" customFormat="1" ht="15.95" customHeight="1">
      <c r="A16" s="63" t="s">
        <v>81</v>
      </c>
      <c r="B16" s="64"/>
      <c r="C16" s="64"/>
      <c r="D16" s="56">
        <f t="shared" si="0"/>
        <v>0</v>
      </c>
      <c r="E16" s="64"/>
      <c r="F16" s="64"/>
      <c r="G16" s="56">
        <f t="shared" si="1"/>
        <v>0</v>
      </c>
      <c r="H16" s="56" t="e">
        <f t="shared" si="2"/>
        <v>#DIV/0!</v>
      </c>
      <c r="I16" s="65"/>
    </row>
    <row r="17" spans="1:9" s="50" customFormat="1" ht="15.95" customHeight="1">
      <c r="A17" s="63" t="s">
        <v>82</v>
      </c>
      <c r="B17" s="64"/>
      <c r="C17" s="64"/>
      <c r="D17" s="56">
        <f t="shared" si="0"/>
        <v>0</v>
      </c>
      <c r="E17" s="64"/>
      <c r="F17" s="64"/>
      <c r="G17" s="56">
        <f t="shared" si="1"/>
        <v>0</v>
      </c>
      <c r="H17" s="56" t="e">
        <f t="shared" si="2"/>
        <v>#DIV/0!</v>
      </c>
      <c r="I17" s="65"/>
    </row>
    <row r="18" spans="1:9" s="50" customFormat="1" ht="15.95" customHeight="1">
      <c r="A18" s="66" t="s">
        <v>83</v>
      </c>
      <c r="B18" s="56">
        <f>SUM(B6:B17)</f>
        <v>0</v>
      </c>
      <c r="C18" s="56">
        <f>SUM(C6:C17)/12</f>
        <v>0</v>
      </c>
      <c r="D18" s="56">
        <f>IF(C18=0,0,B18/C18)</f>
        <v>0</v>
      </c>
      <c r="E18" s="56">
        <f>SUM(E6:E17)</f>
        <v>0</v>
      </c>
      <c r="F18" s="56">
        <f>SUM(F6:F17)/12</f>
        <v>0</v>
      </c>
      <c r="G18" s="56">
        <f>IF(F18=0,0,E18/F18)</f>
        <v>0</v>
      </c>
      <c r="H18" s="56" t="e">
        <f t="shared" si="2"/>
        <v>#DIV/0!</v>
      </c>
      <c r="I18" s="65"/>
    </row>
    <row r="19" spans="1:9" ht="15.95" customHeight="1"/>
    <row r="20" spans="1:9" ht="15.95" customHeight="1">
      <c r="A20" s="67"/>
      <c r="B20" s="61"/>
      <c r="C20" s="61"/>
      <c r="D20" s="61"/>
      <c r="E20" s="61"/>
    </row>
    <row r="21" spans="1:9" ht="15.95" customHeight="1">
      <c r="A21" s="67" t="s">
        <v>84</v>
      </c>
      <c r="B21" s="61"/>
      <c r="C21" s="61"/>
      <c r="D21" s="61"/>
      <c r="E21" s="61"/>
    </row>
    <row r="22" spans="1:9" ht="27.75" customHeight="1">
      <c r="A22" s="228" t="s">
        <v>85</v>
      </c>
      <c r="B22" s="228"/>
      <c r="C22" s="228"/>
      <c r="D22" s="228"/>
      <c r="E22" s="228"/>
      <c r="F22" s="228"/>
      <c r="G22" s="228"/>
      <c r="H22" s="228"/>
      <c r="I22" s="228"/>
    </row>
    <row r="23" spans="1:9" ht="16.5" customHeight="1">
      <c r="A23" s="228" t="s">
        <v>86</v>
      </c>
      <c r="B23" s="228"/>
      <c r="C23" s="228"/>
      <c r="D23" s="228"/>
      <c r="E23" s="228"/>
      <c r="F23" s="228"/>
      <c r="G23" s="228"/>
      <c r="H23" s="228"/>
      <c r="I23" s="228"/>
    </row>
    <row r="24" spans="1:9" ht="16.5" customHeight="1">
      <c r="A24" s="228" t="s">
        <v>87</v>
      </c>
      <c r="B24" s="228"/>
      <c r="C24" s="228"/>
      <c r="D24" s="228"/>
      <c r="E24" s="228"/>
      <c r="F24" s="228"/>
      <c r="G24" s="228"/>
      <c r="H24" s="228"/>
      <c r="I24" s="228"/>
    </row>
    <row r="25" spans="1:9" ht="28.5" customHeight="1">
      <c r="A25" s="229" t="s">
        <v>88</v>
      </c>
      <c r="B25" s="229"/>
      <c r="C25" s="229"/>
      <c r="D25" s="229"/>
      <c r="E25" s="229"/>
      <c r="F25" s="229"/>
      <c r="G25" s="229"/>
      <c r="H25" s="229"/>
      <c r="I25" s="229"/>
    </row>
  </sheetData>
  <mergeCells count="10">
    <mergeCell ref="A22:I22"/>
    <mergeCell ref="A23:I23"/>
    <mergeCell ref="A24:I24"/>
    <mergeCell ref="A25:I25"/>
    <mergeCell ref="A2:I2"/>
    <mergeCell ref="A4:A5"/>
    <mergeCell ref="B4:D4"/>
    <mergeCell ref="E4:G4"/>
    <mergeCell ref="H4:H5"/>
    <mergeCell ref="I4:I5"/>
  </mergeCells>
  <phoneticPr fontId="1" type="noConversion"/>
  <pageMargins left="0.75" right="0.75" top="0.67" bottom="0.6" header="0.5" footer="0.5"/>
  <pageSetup paperSize="9"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20"/>
  <sheetViews>
    <sheetView workbookViewId="0">
      <selection activeCell="D7" sqref="D7"/>
    </sheetView>
  </sheetViews>
  <sheetFormatPr defaultColWidth="9.875" defaultRowHeight="14.25"/>
  <cols>
    <col min="1" max="1" width="13.75" style="60" customWidth="1"/>
    <col min="2" max="3" width="13.875" style="60" customWidth="1"/>
    <col min="4" max="4" width="9.875" style="60"/>
    <col min="5" max="5" width="13.125" style="60" customWidth="1"/>
    <col min="6" max="6" width="15.375" style="60" customWidth="1"/>
    <col min="7" max="7" width="14" style="60" customWidth="1"/>
    <col min="8" max="8" width="11" style="60" customWidth="1"/>
    <col min="9" max="10" width="14.5" style="60" customWidth="1"/>
    <col min="11" max="11" width="12" style="60" customWidth="1"/>
    <col min="12" max="12" width="13.875" style="60" customWidth="1"/>
    <col min="13" max="256" width="9.875" style="60"/>
    <col min="257" max="257" width="13.75" style="60" customWidth="1"/>
    <col min="258" max="259" width="13.875" style="60" customWidth="1"/>
    <col min="260" max="260" width="9.875" style="60"/>
    <col min="261" max="261" width="13.125" style="60" customWidth="1"/>
    <col min="262" max="262" width="15.375" style="60" customWidth="1"/>
    <col min="263" max="263" width="14" style="60" customWidth="1"/>
    <col min="264" max="264" width="11" style="60" customWidth="1"/>
    <col min="265" max="266" width="14.5" style="60" customWidth="1"/>
    <col min="267" max="267" width="12" style="60" customWidth="1"/>
    <col min="268" max="268" width="13.875" style="60" customWidth="1"/>
    <col min="269" max="512" width="9.875" style="60"/>
    <col min="513" max="513" width="13.75" style="60" customWidth="1"/>
    <col min="514" max="515" width="13.875" style="60" customWidth="1"/>
    <col min="516" max="516" width="9.875" style="60"/>
    <col min="517" max="517" width="13.125" style="60" customWidth="1"/>
    <col min="518" max="518" width="15.375" style="60" customWidth="1"/>
    <col min="519" max="519" width="14" style="60" customWidth="1"/>
    <col min="520" max="520" width="11" style="60" customWidth="1"/>
    <col min="521" max="522" width="14.5" style="60" customWidth="1"/>
    <col min="523" max="523" width="12" style="60" customWidth="1"/>
    <col min="524" max="524" width="13.875" style="60" customWidth="1"/>
    <col min="525" max="768" width="9.875" style="60"/>
    <col min="769" max="769" width="13.75" style="60" customWidth="1"/>
    <col min="770" max="771" width="13.875" style="60" customWidth="1"/>
    <col min="772" max="772" width="9.875" style="60"/>
    <col min="773" max="773" width="13.125" style="60" customWidth="1"/>
    <col min="774" max="774" width="15.375" style="60" customWidth="1"/>
    <col min="775" max="775" width="14" style="60" customWidth="1"/>
    <col min="776" max="776" width="11" style="60" customWidth="1"/>
    <col min="777" max="778" width="14.5" style="60" customWidth="1"/>
    <col min="779" max="779" width="12" style="60" customWidth="1"/>
    <col min="780" max="780" width="13.875" style="60" customWidth="1"/>
    <col min="781" max="1024" width="9.875" style="60"/>
    <col min="1025" max="1025" width="13.75" style="60" customWidth="1"/>
    <col min="1026" max="1027" width="13.875" style="60" customWidth="1"/>
    <col min="1028" max="1028" width="9.875" style="60"/>
    <col min="1029" max="1029" width="13.125" style="60" customWidth="1"/>
    <col min="1030" max="1030" width="15.375" style="60" customWidth="1"/>
    <col min="1031" max="1031" width="14" style="60" customWidth="1"/>
    <col min="1032" max="1032" width="11" style="60" customWidth="1"/>
    <col min="1033" max="1034" width="14.5" style="60" customWidth="1"/>
    <col min="1035" max="1035" width="12" style="60" customWidth="1"/>
    <col min="1036" max="1036" width="13.875" style="60" customWidth="1"/>
    <col min="1037" max="1280" width="9.875" style="60"/>
    <col min="1281" max="1281" width="13.75" style="60" customWidth="1"/>
    <col min="1282" max="1283" width="13.875" style="60" customWidth="1"/>
    <col min="1284" max="1284" width="9.875" style="60"/>
    <col min="1285" max="1285" width="13.125" style="60" customWidth="1"/>
    <col min="1286" max="1286" width="15.375" style="60" customWidth="1"/>
    <col min="1287" max="1287" width="14" style="60" customWidth="1"/>
    <col min="1288" max="1288" width="11" style="60" customWidth="1"/>
    <col min="1289" max="1290" width="14.5" style="60" customWidth="1"/>
    <col min="1291" max="1291" width="12" style="60" customWidth="1"/>
    <col min="1292" max="1292" width="13.875" style="60" customWidth="1"/>
    <col min="1293" max="1536" width="9.875" style="60"/>
    <col min="1537" max="1537" width="13.75" style="60" customWidth="1"/>
    <col min="1538" max="1539" width="13.875" style="60" customWidth="1"/>
    <col min="1540" max="1540" width="9.875" style="60"/>
    <col min="1541" max="1541" width="13.125" style="60" customWidth="1"/>
    <col min="1542" max="1542" width="15.375" style="60" customWidth="1"/>
    <col min="1543" max="1543" width="14" style="60" customWidth="1"/>
    <col min="1544" max="1544" width="11" style="60" customWidth="1"/>
    <col min="1545" max="1546" width="14.5" style="60" customWidth="1"/>
    <col min="1547" max="1547" width="12" style="60" customWidth="1"/>
    <col min="1548" max="1548" width="13.875" style="60" customWidth="1"/>
    <col min="1549" max="1792" width="9.875" style="60"/>
    <col min="1793" max="1793" width="13.75" style="60" customWidth="1"/>
    <col min="1794" max="1795" width="13.875" style="60" customWidth="1"/>
    <col min="1796" max="1796" width="9.875" style="60"/>
    <col min="1797" max="1797" width="13.125" style="60" customWidth="1"/>
    <col min="1798" max="1798" width="15.375" style="60" customWidth="1"/>
    <col min="1799" max="1799" width="14" style="60" customWidth="1"/>
    <col min="1800" max="1800" width="11" style="60" customWidth="1"/>
    <col min="1801" max="1802" width="14.5" style="60" customWidth="1"/>
    <col min="1803" max="1803" width="12" style="60" customWidth="1"/>
    <col min="1804" max="1804" width="13.875" style="60" customWidth="1"/>
    <col min="1805" max="2048" width="9.875" style="60"/>
    <col min="2049" max="2049" width="13.75" style="60" customWidth="1"/>
    <col min="2050" max="2051" width="13.875" style="60" customWidth="1"/>
    <col min="2052" max="2052" width="9.875" style="60"/>
    <col min="2053" max="2053" width="13.125" style="60" customWidth="1"/>
    <col min="2054" max="2054" width="15.375" style="60" customWidth="1"/>
    <col min="2055" max="2055" width="14" style="60" customWidth="1"/>
    <col min="2056" max="2056" width="11" style="60" customWidth="1"/>
    <col min="2057" max="2058" width="14.5" style="60" customWidth="1"/>
    <col min="2059" max="2059" width="12" style="60" customWidth="1"/>
    <col min="2060" max="2060" width="13.875" style="60" customWidth="1"/>
    <col min="2061" max="2304" width="9.875" style="60"/>
    <col min="2305" max="2305" width="13.75" style="60" customWidth="1"/>
    <col min="2306" max="2307" width="13.875" style="60" customWidth="1"/>
    <col min="2308" max="2308" width="9.875" style="60"/>
    <col min="2309" max="2309" width="13.125" style="60" customWidth="1"/>
    <col min="2310" max="2310" width="15.375" style="60" customWidth="1"/>
    <col min="2311" max="2311" width="14" style="60" customWidth="1"/>
    <col min="2312" max="2312" width="11" style="60" customWidth="1"/>
    <col min="2313" max="2314" width="14.5" style="60" customWidth="1"/>
    <col min="2315" max="2315" width="12" style="60" customWidth="1"/>
    <col min="2316" max="2316" width="13.875" style="60" customWidth="1"/>
    <col min="2317" max="2560" width="9.875" style="60"/>
    <col min="2561" max="2561" width="13.75" style="60" customWidth="1"/>
    <col min="2562" max="2563" width="13.875" style="60" customWidth="1"/>
    <col min="2564" max="2564" width="9.875" style="60"/>
    <col min="2565" max="2565" width="13.125" style="60" customWidth="1"/>
    <col min="2566" max="2566" width="15.375" style="60" customWidth="1"/>
    <col min="2567" max="2567" width="14" style="60" customWidth="1"/>
    <col min="2568" max="2568" width="11" style="60" customWidth="1"/>
    <col min="2569" max="2570" width="14.5" style="60" customWidth="1"/>
    <col min="2571" max="2571" width="12" style="60" customWidth="1"/>
    <col min="2572" max="2572" width="13.875" style="60" customWidth="1"/>
    <col min="2573" max="2816" width="9.875" style="60"/>
    <col min="2817" max="2817" width="13.75" style="60" customWidth="1"/>
    <col min="2818" max="2819" width="13.875" style="60" customWidth="1"/>
    <col min="2820" max="2820" width="9.875" style="60"/>
    <col min="2821" max="2821" width="13.125" style="60" customWidth="1"/>
    <col min="2822" max="2822" width="15.375" style="60" customWidth="1"/>
    <col min="2823" max="2823" width="14" style="60" customWidth="1"/>
    <col min="2824" max="2824" width="11" style="60" customWidth="1"/>
    <col min="2825" max="2826" width="14.5" style="60" customWidth="1"/>
    <col min="2827" max="2827" width="12" style="60" customWidth="1"/>
    <col min="2828" max="2828" width="13.875" style="60" customWidth="1"/>
    <col min="2829" max="3072" width="9.875" style="60"/>
    <col min="3073" max="3073" width="13.75" style="60" customWidth="1"/>
    <col min="3074" max="3075" width="13.875" style="60" customWidth="1"/>
    <col min="3076" max="3076" width="9.875" style="60"/>
    <col min="3077" max="3077" width="13.125" style="60" customWidth="1"/>
    <col min="3078" max="3078" width="15.375" style="60" customWidth="1"/>
    <col min="3079" max="3079" width="14" style="60" customWidth="1"/>
    <col min="3080" max="3080" width="11" style="60" customWidth="1"/>
    <col min="3081" max="3082" width="14.5" style="60" customWidth="1"/>
    <col min="3083" max="3083" width="12" style="60" customWidth="1"/>
    <col min="3084" max="3084" width="13.875" style="60" customWidth="1"/>
    <col min="3085" max="3328" width="9.875" style="60"/>
    <col min="3329" max="3329" width="13.75" style="60" customWidth="1"/>
    <col min="3330" max="3331" width="13.875" style="60" customWidth="1"/>
    <col min="3332" max="3332" width="9.875" style="60"/>
    <col min="3333" max="3333" width="13.125" style="60" customWidth="1"/>
    <col min="3334" max="3334" width="15.375" style="60" customWidth="1"/>
    <col min="3335" max="3335" width="14" style="60" customWidth="1"/>
    <col min="3336" max="3336" width="11" style="60" customWidth="1"/>
    <col min="3337" max="3338" width="14.5" style="60" customWidth="1"/>
    <col min="3339" max="3339" width="12" style="60" customWidth="1"/>
    <col min="3340" max="3340" width="13.875" style="60" customWidth="1"/>
    <col min="3341" max="3584" width="9.875" style="60"/>
    <col min="3585" max="3585" width="13.75" style="60" customWidth="1"/>
    <col min="3586" max="3587" width="13.875" style="60" customWidth="1"/>
    <col min="3588" max="3588" width="9.875" style="60"/>
    <col min="3589" max="3589" width="13.125" style="60" customWidth="1"/>
    <col min="3590" max="3590" width="15.375" style="60" customWidth="1"/>
    <col min="3591" max="3591" width="14" style="60" customWidth="1"/>
    <col min="3592" max="3592" width="11" style="60" customWidth="1"/>
    <col min="3593" max="3594" width="14.5" style="60" customWidth="1"/>
    <col min="3595" max="3595" width="12" style="60" customWidth="1"/>
    <col min="3596" max="3596" width="13.875" style="60" customWidth="1"/>
    <col min="3597" max="3840" width="9.875" style="60"/>
    <col min="3841" max="3841" width="13.75" style="60" customWidth="1"/>
    <col min="3842" max="3843" width="13.875" style="60" customWidth="1"/>
    <col min="3844" max="3844" width="9.875" style="60"/>
    <col min="3845" max="3845" width="13.125" style="60" customWidth="1"/>
    <col min="3846" max="3846" width="15.375" style="60" customWidth="1"/>
    <col min="3847" max="3847" width="14" style="60" customWidth="1"/>
    <col min="3848" max="3848" width="11" style="60" customWidth="1"/>
    <col min="3849" max="3850" width="14.5" style="60" customWidth="1"/>
    <col min="3851" max="3851" width="12" style="60" customWidth="1"/>
    <col min="3852" max="3852" width="13.875" style="60" customWidth="1"/>
    <col min="3853" max="4096" width="9.875" style="60"/>
    <col min="4097" max="4097" width="13.75" style="60" customWidth="1"/>
    <col min="4098" max="4099" width="13.875" style="60" customWidth="1"/>
    <col min="4100" max="4100" width="9.875" style="60"/>
    <col min="4101" max="4101" width="13.125" style="60" customWidth="1"/>
    <col min="4102" max="4102" width="15.375" style="60" customWidth="1"/>
    <col min="4103" max="4103" width="14" style="60" customWidth="1"/>
    <col min="4104" max="4104" width="11" style="60" customWidth="1"/>
    <col min="4105" max="4106" width="14.5" style="60" customWidth="1"/>
    <col min="4107" max="4107" width="12" style="60" customWidth="1"/>
    <col min="4108" max="4108" width="13.875" style="60" customWidth="1"/>
    <col min="4109" max="4352" width="9.875" style="60"/>
    <col min="4353" max="4353" width="13.75" style="60" customWidth="1"/>
    <col min="4354" max="4355" width="13.875" style="60" customWidth="1"/>
    <col min="4356" max="4356" width="9.875" style="60"/>
    <col min="4357" max="4357" width="13.125" style="60" customWidth="1"/>
    <col min="4358" max="4358" width="15.375" style="60" customWidth="1"/>
    <col min="4359" max="4359" width="14" style="60" customWidth="1"/>
    <col min="4360" max="4360" width="11" style="60" customWidth="1"/>
    <col min="4361" max="4362" width="14.5" style="60" customWidth="1"/>
    <col min="4363" max="4363" width="12" style="60" customWidth="1"/>
    <col min="4364" max="4364" width="13.875" style="60" customWidth="1"/>
    <col min="4365" max="4608" width="9.875" style="60"/>
    <col min="4609" max="4609" width="13.75" style="60" customWidth="1"/>
    <col min="4610" max="4611" width="13.875" style="60" customWidth="1"/>
    <col min="4612" max="4612" width="9.875" style="60"/>
    <col min="4613" max="4613" width="13.125" style="60" customWidth="1"/>
    <col min="4614" max="4614" width="15.375" style="60" customWidth="1"/>
    <col min="4615" max="4615" width="14" style="60" customWidth="1"/>
    <col min="4616" max="4616" width="11" style="60" customWidth="1"/>
    <col min="4617" max="4618" width="14.5" style="60" customWidth="1"/>
    <col min="4619" max="4619" width="12" style="60" customWidth="1"/>
    <col min="4620" max="4620" width="13.875" style="60" customWidth="1"/>
    <col min="4621" max="4864" width="9.875" style="60"/>
    <col min="4865" max="4865" width="13.75" style="60" customWidth="1"/>
    <col min="4866" max="4867" width="13.875" style="60" customWidth="1"/>
    <col min="4868" max="4868" width="9.875" style="60"/>
    <col min="4869" max="4869" width="13.125" style="60" customWidth="1"/>
    <col min="4870" max="4870" width="15.375" style="60" customWidth="1"/>
    <col min="4871" max="4871" width="14" style="60" customWidth="1"/>
    <col min="4872" max="4872" width="11" style="60" customWidth="1"/>
    <col min="4873" max="4874" width="14.5" style="60" customWidth="1"/>
    <col min="4875" max="4875" width="12" style="60" customWidth="1"/>
    <col min="4876" max="4876" width="13.875" style="60" customWidth="1"/>
    <col min="4877" max="5120" width="9.875" style="60"/>
    <col min="5121" max="5121" width="13.75" style="60" customWidth="1"/>
    <col min="5122" max="5123" width="13.875" style="60" customWidth="1"/>
    <col min="5124" max="5124" width="9.875" style="60"/>
    <col min="5125" max="5125" width="13.125" style="60" customWidth="1"/>
    <col min="5126" max="5126" width="15.375" style="60" customWidth="1"/>
    <col min="5127" max="5127" width="14" style="60" customWidth="1"/>
    <col min="5128" max="5128" width="11" style="60" customWidth="1"/>
    <col min="5129" max="5130" width="14.5" style="60" customWidth="1"/>
    <col min="5131" max="5131" width="12" style="60" customWidth="1"/>
    <col min="5132" max="5132" width="13.875" style="60" customWidth="1"/>
    <col min="5133" max="5376" width="9.875" style="60"/>
    <col min="5377" max="5377" width="13.75" style="60" customWidth="1"/>
    <col min="5378" max="5379" width="13.875" style="60" customWidth="1"/>
    <col min="5380" max="5380" width="9.875" style="60"/>
    <col min="5381" max="5381" width="13.125" style="60" customWidth="1"/>
    <col min="5382" max="5382" width="15.375" style="60" customWidth="1"/>
    <col min="5383" max="5383" width="14" style="60" customWidth="1"/>
    <col min="5384" max="5384" width="11" style="60" customWidth="1"/>
    <col min="5385" max="5386" width="14.5" style="60" customWidth="1"/>
    <col min="5387" max="5387" width="12" style="60" customWidth="1"/>
    <col min="5388" max="5388" width="13.875" style="60" customWidth="1"/>
    <col min="5389" max="5632" width="9.875" style="60"/>
    <col min="5633" max="5633" width="13.75" style="60" customWidth="1"/>
    <col min="5634" max="5635" width="13.875" style="60" customWidth="1"/>
    <col min="5636" max="5636" width="9.875" style="60"/>
    <col min="5637" max="5637" width="13.125" style="60" customWidth="1"/>
    <col min="5638" max="5638" width="15.375" style="60" customWidth="1"/>
    <col min="5639" max="5639" width="14" style="60" customWidth="1"/>
    <col min="5640" max="5640" width="11" style="60" customWidth="1"/>
    <col min="5641" max="5642" width="14.5" style="60" customWidth="1"/>
    <col min="5643" max="5643" width="12" style="60" customWidth="1"/>
    <col min="5644" max="5644" width="13.875" style="60" customWidth="1"/>
    <col min="5645" max="5888" width="9.875" style="60"/>
    <col min="5889" max="5889" width="13.75" style="60" customWidth="1"/>
    <col min="5890" max="5891" width="13.875" style="60" customWidth="1"/>
    <col min="5892" max="5892" width="9.875" style="60"/>
    <col min="5893" max="5893" width="13.125" style="60" customWidth="1"/>
    <col min="5894" max="5894" width="15.375" style="60" customWidth="1"/>
    <col min="5895" max="5895" width="14" style="60" customWidth="1"/>
    <col min="5896" max="5896" width="11" style="60" customWidth="1"/>
    <col min="5897" max="5898" width="14.5" style="60" customWidth="1"/>
    <col min="5899" max="5899" width="12" style="60" customWidth="1"/>
    <col min="5900" max="5900" width="13.875" style="60" customWidth="1"/>
    <col min="5901" max="6144" width="9.875" style="60"/>
    <col min="6145" max="6145" width="13.75" style="60" customWidth="1"/>
    <col min="6146" max="6147" width="13.875" style="60" customWidth="1"/>
    <col min="6148" max="6148" width="9.875" style="60"/>
    <col min="6149" max="6149" width="13.125" style="60" customWidth="1"/>
    <col min="6150" max="6150" width="15.375" style="60" customWidth="1"/>
    <col min="6151" max="6151" width="14" style="60" customWidth="1"/>
    <col min="6152" max="6152" width="11" style="60" customWidth="1"/>
    <col min="6153" max="6154" width="14.5" style="60" customWidth="1"/>
    <col min="6155" max="6155" width="12" style="60" customWidth="1"/>
    <col min="6156" max="6156" width="13.875" style="60" customWidth="1"/>
    <col min="6157" max="6400" width="9.875" style="60"/>
    <col min="6401" max="6401" width="13.75" style="60" customWidth="1"/>
    <col min="6402" max="6403" width="13.875" style="60" customWidth="1"/>
    <col min="6404" max="6404" width="9.875" style="60"/>
    <col min="6405" max="6405" width="13.125" style="60" customWidth="1"/>
    <col min="6406" max="6406" width="15.375" style="60" customWidth="1"/>
    <col min="6407" max="6407" width="14" style="60" customWidth="1"/>
    <col min="6408" max="6408" width="11" style="60" customWidth="1"/>
    <col min="6409" max="6410" width="14.5" style="60" customWidth="1"/>
    <col min="6411" max="6411" width="12" style="60" customWidth="1"/>
    <col min="6412" max="6412" width="13.875" style="60" customWidth="1"/>
    <col min="6413" max="6656" width="9.875" style="60"/>
    <col min="6657" max="6657" width="13.75" style="60" customWidth="1"/>
    <col min="6658" max="6659" width="13.875" style="60" customWidth="1"/>
    <col min="6660" max="6660" width="9.875" style="60"/>
    <col min="6661" max="6661" width="13.125" style="60" customWidth="1"/>
    <col min="6662" max="6662" width="15.375" style="60" customWidth="1"/>
    <col min="6663" max="6663" width="14" style="60" customWidth="1"/>
    <col min="6664" max="6664" width="11" style="60" customWidth="1"/>
    <col min="6665" max="6666" width="14.5" style="60" customWidth="1"/>
    <col min="6667" max="6667" width="12" style="60" customWidth="1"/>
    <col min="6668" max="6668" width="13.875" style="60" customWidth="1"/>
    <col min="6669" max="6912" width="9.875" style="60"/>
    <col min="6913" max="6913" width="13.75" style="60" customWidth="1"/>
    <col min="6914" max="6915" width="13.875" style="60" customWidth="1"/>
    <col min="6916" max="6916" width="9.875" style="60"/>
    <col min="6917" max="6917" width="13.125" style="60" customWidth="1"/>
    <col min="6918" max="6918" width="15.375" style="60" customWidth="1"/>
    <col min="6919" max="6919" width="14" style="60" customWidth="1"/>
    <col min="6920" max="6920" width="11" style="60" customWidth="1"/>
    <col min="6921" max="6922" width="14.5" style="60" customWidth="1"/>
    <col min="6923" max="6923" width="12" style="60" customWidth="1"/>
    <col min="6924" max="6924" width="13.875" style="60" customWidth="1"/>
    <col min="6925" max="7168" width="9.875" style="60"/>
    <col min="7169" max="7169" width="13.75" style="60" customWidth="1"/>
    <col min="7170" max="7171" width="13.875" style="60" customWidth="1"/>
    <col min="7172" max="7172" width="9.875" style="60"/>
    <col min="7173" max="7173" width="13.125" style="60" customWidth="1"/>
    <col min="7174" max="7174" width="15.375" style="60" customWidth="1"/>
    <col min="7175" max="7175" width="14" style="60" customWidth="1"/>
    <col min="7176" max="7176" width="11" style="60" customWidth="1"/>
    <col min="7177" max="7178" width="14.5" style="60" customWidth="1"/>
    <col min="7179" max="7179" width="12" style="60" customWidth="1"/>
    <col min="7180" max="7180" width="13.875" style="60" customWidth="1"/>
    <col min="7181" max="7424" width="9.875" style="60"/>
    <col min="7425" max="7425" width="13.75" style="60" customWidth="1"/>
    <col min="7426" max="7427" width="13.875" style="60" customWidth="1"/>
    <col min="7428" max="7428" width="9.875" style="60"/>
    <col min="7429" max="7429" width="13.125" style="60" customWidth="1"/>
    <col min="7430" max="7430" width="15.375" style="60" customWidth="1"/>
    <col min="7431" max="7431" width="14" style="60" customWidth="1"/>
    <col min="7432" max="7432" width="11" style="60" customWidth="1"/>
    <col min="7433" max="7434" width="14.5" style="60" customWidth="1"/>
    <col min="7435" max="7435" width="12" style="60" customWidth="1"/>
    <col min="7436" max="7436" width="13.875" style="60" customWidth="1"/>
    <col min="7437" max="7680" width="9.875" style="60"/>
    <col min="7681" max="7681" width="13.75" style="60" customWidth="1"/>
    <col min="7682" max="7683" width="13.875" style="60" customWidth="1"/>
    <col min="7684" max="7684" width="9.875" style="60"/>
    <col min="7685" max="7685" width="13.125" style="60" customWidth="1"/>
    <col min="7686" max="7686" width="15.375" style="60" customWidth="1"/>
    <col min="7687" max="7687" width="14" style="60" customWidth="1"/>
    <col min="7688" max="7688" width="11" style="60" customWidth="1"/>
    <col min="7689" max="7690" width="14.5" style="60" customWidth="1"/>
    <col min="7691" max="7691" width="12" style="60" customWidth="1"/>
    <col min="7692" max="7692" width="13.875" style="60" customWidth="1"/>
    <col min="7693" max="7936" width="9.875" style="60"/>
    <col min="7937" max="7937" width="13.75" style="60" customWidth="1"/>
    <col min="7938" max="7939" width="13.875" style="60" customWidth="1"/>
    <col min="7940" max="7940" width="9.875" style="60"/>
    <col min="7941" max="7941" width="13.125" style="60" customWidth="1"/>
    <col min="7942" max="7942" width="15.375" style="60" customWidth="1"/>
    <col min="7943" max="7943" width="14" style="60" customWidth="1"/>
    <col min="7944" max="7944" width="11" style="60" customWidth="1"/>
    <col min="7945" max="7946" width="14.5" style="60" customWidth="1"/>
    <col min="7947" max="7947" width="12" style="60" customWidth="1"/>
    <col min="7948" max="7948" width="13.875" style="60" customWidth="1"/>
    <col min="7949" max="8192" width="9.875" style="60"/>
    <col min="8193" max="8193" width="13.75" style="60" customWidth="1"/>
    <col min="8194" max="8195" width="13.875" style="60" customWidth="1"/>
    <col min="8196" max="8196" width="9.875" style="60"/>
    <col min="8197" max="8197" width="13.125" style="60" customWidth="1"/>
    <col min="8198" max="8198" width="15.375" style="60" customWidth="1"/>
    <col min="8199" max="8199" width="14" style="60" customWidth="1"/>
    <col min="8200" max="8200" width="11" style="60" customWidth="1"/>
    <col min="8201" max="8202" width="14.5" style="60" customWidth="1"/>
    <col min="8203" max="8203" width="12" style="60" customWidth="1"/>
    <col min="8204" max="8204" width="13.875" style="60" customWidth="1"/>
    <col min="8205" max="8448" width="9.875" style="60"/>
    <col min="8449" max="8449" width="13.75" style="60" customWidth="1"/>
    <col min="8450" max="8451" width="13.875" style="60" customWidth="1"/>
    <col min="8452" max="8452" width="9.875" style="60"/>
    <col min="8453" max="8453" width="13.125" style="60" customWidth="1"/>
    <col min="8454" max="8454" width="15.375" style="60" customWidth="1"/>
    <col min="8455" max="8455" width="14" style="60" customWidth="1"/>
    <col min="8456" max="8456" width="11" style="60" customWidth="1"/>
    <col min="8457" max="8458" width="14.5" style="60" customWidth="1"/>
    <col min="8459" max="8459" width="12" style="60" customWidth="1"/>
    <col min="8460" max="8460" width="13.875" style="60" customWidth="1"/>
    <col min="8461" max="8704" width="9.875" style="60"/>
    <col min="8705" max="8705" width="13.75" style="60" customWidth="1"/>
    <col min="8706" max="8707" width="13.875" style="60" customWidth="1"/>
    <col min="8708" max="8708" width="9.875" style="60"/>
    <col min="8709" max="8709" width="13.125" style="60" customWidth="1"/>
    <col min="8710" max="8710" width="15.375" style="60" customWidth="1"/>
    <col min="8711" max="8711" width="14" style="60" customWidth="1"/>
    <col min="8712" max="8712" width="11" style="60" customWidth="1"/>
    <col min="8713" max="8714" width="14.5" style="60" customWidth="1"/>
    <col min="8715" max="8715" width="12" style="60" customWidth="1"/>
    <col min="8716" max="8716" width="13.875" style="60" customWidth="1"/>
    <col min="8717" max="8960" width="9.875" style="60"/>
    <col min="8961" max="8961" width="13.75" style="60" customWidth="1"/>
    <col min="8962" max="8963" width="13.875" style="60" customWidth="1"/>
    <col min="8964" max="8964" width="9.875" style="60"/>
    <col min="8965" max="8965" width="13.125" style="60" customWidth="1"/>
    <col min="8966" max="8966" width="15.375" style="60" customWidth="1"/>
    <col min="8967" max="8967" width="14" style="60" customWidth="1"/>
    <col min="8968" max="8968" width="11" style="60" customWidth="1"/>
    <col min="8969" max="8970" width="14.5" style="60" customWidth="1"/>
    <col min="8971" max="8971" width="12" style="60" customWidth="1"/>
    <col min="8972" max="8972" width="13.875" style="60" customWidth="1"/>
    <col min="8973" max="9216" width="9.875" style="60"/>
    <col min="9217" max="9217" width="13.75" style="60" customWidth="1"/>
    <col min="9218" max="9219" width="13.875" style="60" customWidth="1"/>
    <col min="9220" max="9220" width="9.875" style="60"/>
    <col min="9221" max="9221" width="13.125" style="60" customWidth="1"/>
    <col min="9222" max="9222" width="15.375" style="60" customWidth="1"/>
    <col min="9223" max="9223" width="14" style="60" customWidth="1"/>
    <col min="9224" max="9224" width="11" style="60" customWidth="1"/>
    <col min="9225" max="9226" width="14.5" style="60" customWidth="1"/>
    <col min="9227" max="9227" width="12" style="60" customWidth="1"/>
    <col min="9228" max="9228" width="13.875" style="60" customWidth="1"/>
    <col min="9229" max="9472" width="9.875" style="60"/>
    <col min="9473" max="9473" width="13.75" style="60" customWidth="1"/>
    <col min="9474" max="9475" width="13.875" style="60" customWidth="1"/>
    <col min="9476" max="9476" width="9.875" style="60"/>
    <col min="9477" max="9477" width="13.125" style="60" customWidth="1"/>
    <col min="9478" max="9478" width="15.375" style="60" customWidth="1"/>
    <col min="9479" max="9479" width="14" style="60" customWidth="1"/>
    <col min="9480" max="9480" width="11" style="60" customWidth="1"/>
    <col min="9481" max="9482" width="14.5" style="60" customWidth="1"/>
    <col min="9483" max="9483" width="12" style="60" customWidth="1"/>
    <col min="9484" max="9484" width="13.875" style="60" customWidth="1"/>
    <col min="9485" max="9728" width="9.875" style="60"/>
    <col min="9729" max="9729" width="13.75" style="60" customWidth="1"/>
    <col min="9730" max="9731" width="13.875" style="60" customWidth="1"/>
    <col min="9732" max="9732" width="9.875" style="60"/>
    <col min="9733" max="9733" width="13.125" style="60" customWidth="1"/>
    <col min="9734" max="9734" width="15.375" style="60" customWidth="1"/>
    <col min="9735" max="9735" width="14" style="60" customWidth="1"/>
    <col min="9736" max="9736" width="11" style="60" customWidth="1"/>
    <col min="9737" max="9738" width="14.5" style="60" customWidth="1"/>
    <col min="9739" max="9739" width="12" style="60" customWidth="1"/>
    <col min="9740" max="9740" width="13.875" style="60" customWidth="1"/>
    <col min="9741" max="9984" width="9.875" style="60"/>
    <col min="9985" max="9985" width="13.75" style="60" customWidth="1"/>
    <col min="9986" max="9987" width="13.875" style="60" customWidth="1"/>
    <col min="9988" max="9988" width="9.875" style="60"/>
    <col min="9989" max="9989" width="13.125" style="60" customWidth="1"/>
    <col min="9990" max="9990" width="15.375" style="60" customWidth="1"/>
    <col min="9991" max="9991" width="14" style="60" customWidth="1"/>
    <col min="9992" max="9992" width="11" style="60" customWidth="1"/>
    <col min="9993" max="9994" width="14.5" style="60" customWidth="1"/>
    <col min="9995" max="9995" width="12" style="60" customWidth="1"/>
    <col min="9996" max="9996" width="13.875" style="60" customWidth="1"/>
    <col min="9997" max="10240" width="9.875" style="60"/>
    <col min="10241" max="10241" width="13.75" style="60" customWidth="1"/>
    <col min="10242" max="10243" width="13.875" style="60" customWidth="1"/>
    <col min="10244" max="10244" width="9.875" style="60"/>
    <col min="10245" max="10245" width="13.125" style="60" customWidth="1"/>
    <col min="10246" max="10246" width="15.375" style="60" customWidth="1"/>
    <col min="10247" max="10247" width="14" style="60" customWidth="1"/>
    <col min="10248" max="10248" width="11" style="60" customWidth="1"/>
    <col min="10249" max="10250" width="14.5" style="60" customWidth="1"/>
    <col min="10251" max="10251" width="12" style="60" customWidth="1"/>
    <col min="10252" max="10252" width="13.875" style="60" customWidth="1"/>
    <col min="10253" max="10496" width="9.875" style="60"/>
    <col min="10497" max="10497" width="13.75" style="60" customWidth="1"/>
    <col min="10498" max="10499" width="13.875" style="60" customWidth="1"/>
    <col min="10500" max="10500" width="9.875" style="60"/>
    <col min="10501" max="10501" width="13.125" style="60" customWidth="1"/>
    <col min="10502" max="10502" width="15.375" style="60" customWidth="1"/>
    <col min="10503" max="10503" width="14" style="60" customWidth="1"/>
    <col min="10504" max="10504" width="11" style="60" customWidth="1"/>
    <col min="10505" max="10506" width="14.5" style="60" customWidth="1"/>
    <col min="10507" max="10507" width="12" style="60" customWidth="1"/>
    <col min="10508" max="10508" width="13.875" style="60" customWidth="1"/>
    <col min="10509" max="10752" width="9.875" style="60"/>
    <col min="10753" max="10753" width="13.75" style="60" customWidth="1"/>
    <col min="10754" max="10755" width="13.875" style="60" customWidth="1"/>
    <col min="10756" max="10756" width="9.875" style="60"/>
    <col min="10757" max="10757" width="13.125" style="60" customWidth="1"/>
    <col min="10758" max="10758" width="15.375" style="60" customWidth="1"/>
    <col min="10759" max="10759" width="14" style="60" customWidth="1"/>
    <col min="10760" max="10760" width="11" style="60" customWidth="1"/>
    <col min="10761" max="10762" width="14.5" style="60" customWidth="1"/>
    <col min="10763" max="10763" width="12" style="60" customWidth="1"/>
    <col min="10764" max="10764" width="13.875" style="60" customWidth="1"/>
    <col min="10765" max="11008" width="9.875" style="60"/>
    <col min="11009" max="11009" width="13.75" style="60" customWidth="1"/>
    <col min="11010" max="11011" width="13.875" style="60" customWidth="1"/>
    <col min="11012" max="11012" width="9.875" style="60"/>
    <col min="11013" max="11013" width="13.125" style="60" customWidth="1"/>
    <col min="11014" max="11014" width="15.375" style="60" customWidth="1"/>
    <col min="11015" max="11015" width="14" style="60" customWidth="1"/>
    <col min="11016" max="11016" width="11" style="60" customWidth="1"/>
    <col min="11017" max="11018" width="14.5" style="60" customWidth="1"/>
    <col min="11019" max="11019" width="12" style="60" customWidth="1"/>
    <col min="11020" max="11020" width="13.875" style="60" customWidth="1"/>
    <col min="11021" max="11264" width="9.875" style="60"/>
    <col min="11265" max="11265" width="13.75" style="60" customWidth="1"/>
    <col min="11266" max="11267" width="13.875" style="60" customWidth="1"/>
    <col min="11268" max="11268" width="9.875" style="60"/>
    <col min="11269" max="11269" width="13.125" style="60" customWidth="1"/>
    <col min="11270" max="11270" width="15.375" style="60" customWidth="1"/>
    <col min="11271" max="11271" width="14" style="60" customWidth="1"/>
    <col min="11272" max="11272" width="11" style="60" customWidth="1"/>
    <col min="11273" max="11274" width="14.5" style="60" customWidth="1"/>
    <col min="11275" max="11275" width="12" style="60" customWidth="1"/>
    <col min="11276" max="11276" width="13.875" style="60" customWidth="1"/>
    <col min="11277" max="11520" width="9.875" style="60"/>
    <col min="11521" max="11521" width="13.75" style="60" customWidth="1"/>
    <col min="11522" max="11523" width="13.875" style="60" customWidth="1"/>
    <col min="11524" max="11524" width="9.875" style="60"/>
    <col min="11525" max="11525" width="13.125" style="60" customWidth="1"/>
    <col min="11526" max="11526" width="15.375" style="60" customWidth="1"/>
    <col min="11527" max="11527" width="14" style="60" customWidth="1"/>
    <col min="11528" max="11528" width="11" style="60" customWidth="1"/>
    <col min="11529" max="11530" width="14.5" style="60" customWidth="1"/>
    <col min="11531" max="11531" width="12" style="60" customWidth="1"/>
    <col min="11532" max="11532" width="13.875" style="60" customWidth="1"/>
    <col min="11533" max="11776" width="9.875" style="60"/>
    <col min="11777" max="11777" width="13.75" style="60" customWidth="1"/>
    <col min="11778" max="11779" width="13.875" style="60" customWidth="1"/>
    <col min="11780" max="11780" width="9.875" style="60"/>
    <col min="11781" max="11781" width="13.125" style="60" customWidth="1"/>
    <col min="11782" max="11782" width="15.375" style="60" customWidth="1"/>
    <col min="11783" max="11783" width="14" style="60" customWidth="1"/>
    <col min="11784" max="11784" width="11" style="60" customWidth="1"/>
    <col min="11785" max="11786" width="14.5" style="60" customWidth="1"/>
    <col min="11787" max="11787" width="12" style="60" customWidth="1"/>
    <col min="11788" max="11788" width="13.875" style="60" customWidth="1"/>
    <col min="11789" max="12032" width="9.875" style="60"/>
    <col min="12033" max="12033" width="13.75" style="60" customWidth="1"/>
    <col min="12034" max="12035" width="13.875" style="60" customWidth="1"/>
    <col min="12036" max="12036" width="9.875" style="60"/>
    <col min="12037" max="12037" width="13.125" style="60" customWidth="1"/>
    <col min="12038" max="12038" width="15.375" style="60" customWidth="1"/>
    <col min="12039" max="12039" width="14" style="60" customWidth="1"/>
    <col min="12040" max="12040" width="11" style="60" customWidth="1"/>
    <col min="12041" max="12042" width="14.5" style="60" customWidth="1"/>
    <col min="12043" max="12043" width="12" style="60" customWidth="1"/>
    <col min="12044" max="12044" width="13.875" style="60" customWidth="1"/>
    <col min="12045" max="12288" width="9.875" style="60"/>
    <col min="12289" max="12289" width="13.75" style="60" customWidth="1"/>
    <col min="12290" max="12291" width="13.875" style="60" customWidth="1"/>
    <col min="12292" max="12292" width="9.875" style="60"/>
    <col min="12293" max="12293" width="13.125" style="60" customWidth="1"/>
    <col min="12294" max="12294" width="15.375" style="60" customWidth="1"/>
    <col min="12295" max="12295" width="14" style="60" customWidth="1"/>
    <col min="12296" max="12296" width="11" style="60" customWidth="1"/>
    <col min="12297" max="12298" width="14.5" style="60" customWidth="1"/>
    <col min="12299" max="12299" width="12" style="60" customWidth="1"/>
    <col min="12300" max="12300" width="13.875" style="60" customWidth="1"/>
    <col min="12301" max="12544" width="9.875" style="60"/>
    <col min="12545" max="12545" width="13.75" style="60" customWidth="1"/>
    <col min="12546" max="12547" width="13.875" style="60" customWidth="1"/>
    <col min="12548" max="12548" width="9.875" style="60"/>
    <col min="12549" max="12549" width="13.125" style="60" customWidth="1"/>
    <col min="12550" max="12550" width="15.375" style="60" customWidth="1"/>
    <col min="12551" max="12551" width="14" style="60" customWidth="1"/>
    <col min="12552" max="12552" width="11" style="60" customWidth="1"/>
    <col min="12553" max="12554" width="14.5" style="60" customWidth="1"/>
    <col min="12555" max="12555" width="12" style="60" customWidth="1"/>
    <col min="12556" max="12556" width="13.875" style="60" customWidth="1"/>
    <col min="12557" max="12800" width="9.875" style="60"/>
    <col min="12801" max="12801" width="13.75" style="60" customWidth="1"/>
    <col min="12802" max="12803" width="13.875" style="60" customWidth="1"/>
    <col min="12804" max="12804" width="9.875" style="60"/>
    <col min="12805" max="12805" width="13.125" style="60" customWidth="1"/>
    <col min="12806" max="12806" width="15.375" style="60" customWidth="1"/>
    <col min="12807" max="12807" width="14" style="60" customWidth="1"/>
    <col min="12808" max="12808" width="11" style="60" customWidth="1"/>
    <col min="12809" max="12810" width="14.5" style="60" customWidth="1"/>
    <col min="12811" max="12811" width="12" style="60" customWidth="1"/>
    <col min="12812" max="12812" width="13.875" style="60" customWidth="1"/>
    <col min="12813" max="13056" width="9.875" style="60"/>
    <col min="13057" max="13057" width="13.75" style="60" customWidth="1"/>
    <col min="13058" max="13059" width="13.875" style="60" customWidth="1"/>
    <col min="13060" max="13060" width="9.875" style="60"/>
    <col min="13061" max="13061" width="13.125" style="60" customWidth="1"/>
    <col min="13062" max="13062" width="15.375" style="60" customWidth="1"/>
    <col min="13063" max="13063" width="14" style="60" customWidth="1"/>
    <col min="13064" max="13064" width="11" style="60" customWidth="1"/>
    <col min="13065" max="13066" width="14.5" style="60" customWidth="1"/>
    <col min="13067" max="13067" width="12" style="60" customWidth="1"/>
    <col min="13068" max="13068" width="13.875" style="60" customWidth="1"/>
    <col min="13069" max="13312" width="9.875" style="60"/>
    <col min="13313" max="13313" width="13.75" style="60" customWidth="1"/>
    <col min="13314" max="13315" width="13.875" style="60" customWidth="1"/>
    <col min="13316" max="13316" width="9.875" style="60"/>
    <col min="13317" max="13317" width="13.125" style="60" customWidth="1"/>
    <col min="13318" max="13318" width="15.375" style="60" customWidth="1"/>
    <col min="13319" max="13319" width="14" style="60" customWidth="1"/>
    <col min="13320" max="13320" width="11" style="60" customWidth="1"/>
    <col min="13321" max="13322" width="14.5" style="60" customWidth="1"/>
    <col min="13323" max="13323" width="12" style="60" customWidth="1"/>
    <col min="13324" max="13324" width="13.875" style="60" customWidth="1"/>
    <col min="13325" max="13568" width="9.875" style="60"/>
    <col min="13569" max="13569" width="13.75" style="60" customWidth="1"/>
    <col min="13570" max="13571" width="13.875" style="60" customWidth="1"/>
    <col min="13572" max="13572" width="9.875" style="60"/>
    <col min="13573" max="13573" width="13.125" style="60" customWidth="1"/>
    <col min="13574" max="13574" width="15.375" style="60" customWidth="1"/>
    <col min="13575" max="13575" width="14" style="60" customWidth="1"/>
    <col min="13576" max="13576" width="11" style="60" customWidth="1"/>
    <col min="13577" max="13578" width="14.5" style="60" customWidth="1"/>
    <col min="13579" max="13579" width="12" style="60" customWidth="1"/>
    <col min="13580" max="13580" width="13.875" style="60" customWidth="1"/>
    <col min="13581" max="13824" width="9.875" style="60"/>
    <col min="13825" max="13825" width="13.75" style="60" customWidth="1"/>
    <col min="13826" max="13827" width="13.875" style="60" customWidth="1"/>
    <col min="13828" max="13828" width="9.875" style="60"/>
    <col min="13829" max="13829" width="13.125" style="60" customWidth="1"/>
    <col min="13830" max="13830" width="15.375" style="60" customWidth="1"/>
    <col min="13831" max="13831" width="14" style="60" customWidth="1"/>
    <col min="13832" max="13832" width="11" style="60" customWidth="1"/>
    <col min="13833" max="13834" width="14.5" style="60" customWidth="1"/>
    <col min="13835" max="13835" width="12" style="60" customWidth="1"/>
    <col min="13836" max="13836" width="13.875" style="60" customWidth="1"/>
    <col min="13837" max="14080" width="9.875" style="60"/>
    <col min="14081" max="14081" width="13.75" style="60" customWidth="1"/>
    <col min="14082" max="14083" width="13.875" style="60" customWidth="1"/>
    <col min="14084" max="14084" width="9.875" style="60"/>
    <col min="14085" max="14085" width="13.125" style="60" customWidth="1"/>
    <col min="14086" max="14086" width="15.375" style="60" customWidth="1"/>
    <col min="14087" max="14087" width="14" style="60" customWidth="1"/>
    <col min="14088" max="14088" width="11" style="60" customWidth="1"/>
    <col min="14089" max="14090" width="14.5" style="60" customWidth="1"/>
    <col min="14091" max="14091" width="12" style="60" customWidth="1"/>
    <col min="14092" max="14092" width="13.875" style="60" customWidth="1"/>
    <col min="14093" max="14336" width="9.875" style="60"/>
    <col min="14337" max="14337" width="13.75" style="60" customWidth="1"/>
    <col min="14338" max="14339" width="13.875" style="60" customWidth="1"/>
    <col min="14340" max="14340" width="9.875" style="60"/>
    <col min="14341" max="14341" width="13.125" style="60" customWidth="1"/>
    <col min="14342" max="14342" width="15.375" style="60" customWidth="1"/>
    <col min="14343" max="14343" width="14" style="60" customWidth="1"/>
    <col min="14344" max="14344" width="11" style="60" customWidth="1"/>
    <col min="14345" max="14346" width="14.5" style="60" customWidth="1"/>
    <col min="14347" max="14347" width="12" style="60" customWidth="1"/>
    <col min="14348" max="14348" width="13.875" style="60" customWidth="1"/>
    <col min="14349" max="14592" width="9.875" style="60"/>
    <col min="14593" max="14593" width="13.75" style="60" customWidth="1"/>
    <col min="14594" max="14595" width="13.875" style="60" customWidth="1"/>
    <col min="14596" max="14596" width="9.875" style="60"/>
    <col min="14597" max="14597" width="13.125" style="60" customWidth="1"/>
    <col min="14598" max="14598" width="15.375" style="60" customWidth="1"/>
    <col min="14599" max="14599" width="14" style="60" customWidth="1"/>
    <col min="14600" max="14600" width="11" style="60" customWidth="1"/>
    <col min="14601" max="14602" width="14.5" style="60" customWidth="1"/>
    <col min="14603" max="14603" width="12" style="60" customWidth="1"/>
    <col min="14604" max="14604" width="13.875" style="60" customWidth="1"/>
    <col min="14605" max="14848" width="9.875" style="60"/>
    <col min="14849" max="14849" width="13.75" style="60" customWidth="1"/>
    <col min="14850" max="14851" width="13.875" style="60" customWidth="1"/>
    <col min="14852" max="14852" width="9.875" style="60"/>
    <col min="14853" max="14853" width="13.125" style="60" customWidth="1"/>
    <col min="14854" max="14854" width="15.375" style="60" customWidth="1"/>
    <col min="14855" max="14855" width="14" style="60" customWidth="1"/>
    <col min="14856" max="14856" width="11" style="60" customWidth="1"/>
    <col min="14857" max="14858" width="14.5" style="60" customWidth="1"/>
    <col min="14859" max="14859" width="12" style="60" customWidth="1"/>
    <col min="14860" max="14860" width="13.875" style="60" customWidth="1"/>
    <col min="14861" max="15104" width="9.875" style="60"/>
    <col min="15105" max="15105" width="13.75" style="60" customWidth="1"/>
    <col min="15106" max="15107" width="13.875" style="60" customWidth="1"/>
    <col min="15108" max="15108" width="9.875" style="60"/>
    <col min="15109" max="15109" width="13.125" style="60" customWidth="1"/>
    <col min="15110" max="15110" width="15.375" style="60" customWidth="1"/>
    <col min="15111" max="15111" width="14" style="60" customWidth="1"/>
    <col min="15112" max="15112" width="11" style="60" customWidth="1"/>
    <col min="15113" max="15114" width="14.5" style="60" customWidth="1"/>
    <col min="15115" max="15115" width="12" style="60" customWidth="1"/>
    <col min="15116" max="15116" width="13.875" style="60" customWidth="1"/>
    <col min="15117" max="15360" width="9.875" style="60"/>
    <col min="15361" max="15361" width="13.75" style="60" customWidth="1"/>
    <col min="15362" max="15363" width="13.875" style="60" customWidth="1"/>
    <col min="15364" max="15364" width="9.875" style="60"/>
    <col min="15365" max="15365" width="13.125" style="60" customWidth="1"/>
    <col min="15366" max="15366" width="15.375" style="60" customWidth="1"/>
    <col min="15367" max="15367" width="14" style="60" customWidth="1"/>
    <col min="15368" max="15368" width="11" style="60" customWidth="1"/>
    <col min="15369" max="15370" width="14.5" style="60" customWidth="1"/>
    <col min="15371" max="15371" width="12" style="60" customWidth="1"/>
    <col min="15372" max="15372" width="13.875" style="60" customWidth="1"/>
    <col min="15373" max="15616" width="9.875" style="60"/>
    <col min="15617" max="15617" width="13.75" style="60" customWidth="1"/>
    <col min="15618" max="15619" width="13.875" style="60" customWidth="1"/>
    <col min="15620" max="15620" width="9.875" style="60"/>
    <col min="15621" max="15621" width="13.125" style="60" customWidth="1"/>
    <col min="15622" max="15622" width="15.375" style="60" customWidth="1"/>
    <col min="15623" max="15623" width="14" style="60" customWidth="1"/>
    <col min="15624" max="15624" width="11" style="60" customWidth="1"/>
    <col min="15625" max="15626" width="14.5" style="60" customWidth="1"/>
    <col min="15627" max="15627" width="12" style="60" customWidth="1"/>
    <col min="15628" max="15628" width="13.875" style="60" customWidth="1"/>
    <col min="15629" max="15872" width="9.875" style="60"/>
    <col min="15873" max="15873" width="13.75" style="60" customWidth="1"/>
    <col min="15874" max="15875" width="13.875" style="60" customWidth="1"/>
    <col min="15876" max="15876" width="9.875" style="60"/>
    <col min="15877" max="15877" width="13.125" style="60" customWidth="1"/>
    <col min="15878" max="15878" width="15.375" style="60" customWidth="1"/>
    <col min="15879" max="15879" width="14" style="60" customWidth="1"/>
    <col min="15880" max="15880" width="11" style="60" customWidth="1"/>
    <col min="15881" max="15882" width="14.5" style="60" customWidth="1"/>
    <col min="15883" max="15883" width="12" style="60" customWidth="1"/>
    <col min="15884" max="15884" width="13.875" style="60" customWidth="1"/>
    <col min="15885" max="16128" width="9.875" style="60"/>
    <col min="16129" max="16129" width="13.75" style="60" customWidth="1"/>
    <col min="16130" max="16131" width="13.875" style="60" customWidth="1"/>
    <col min="16132" max="16132" width="9.875" style="60"/>
    <col min="16133" max="16133" width="13.125" style="60" customWidth="1"/>
    <col min="16134" max="16134" width="15.375" style="60" customWidth="1"/>
    <col min="16135" max="16135" width="14" style="60" customWidth="1"/>
    <col min="16136" max="16136" width="11" style="60" customWidth="1"/>
    <col min="16137" max="16138" width="14.5" style="60" customWidth="1"/>
    <col min="16139" max="16139" width="12" style="60" customWidth="1"/>
    <col min="16140" max="16140" width="13.875" style="60" customWidth="1"/>
    <col min="16141" max="16384" width="9.875" style="60"/>
  </cols>
  <sheetData>
    <row r="1" spans="1:16" s="45" customFormat="1" ht="15" customHeight="1"/>
    <row r="2" spans="1:16" s="45" customFormat="1" ht="18.75">
      <c r="A2" s="211" t="s">
        <v>111</v>
      </c>
      <c r="B2" s="211"/>
      <c r="C2" s="211"/>
      <c r="D2" s="211"/>
      <c r="E2" s="211"/>
      <c r="F2" s="211"/>
      <c r="G2" s="211"/>
      <c r="H2" s="211"/>
      <c r="I2" s="211"/>
      <c r="J2" s="46"/>
      <c r="K2" s="46"/>
      <c r="L2" s="46"/>
      <c r="M2" s="47"/>
      <c r="N2" s="47"/>
      <c r="O2" s="47"/>
      <c r="P2" s="47"/>
    </row>
    <row r="3" spans="1:16" s="47" customFormat="1" ht="10.5" customHeight="1">
      <c r="A3" s="48"/>
      <c r="B3" s="49"/>
      <c r="C3" s="49"/>
      <c r="D3" s="49"/>
      <c r="E3" s="49"/>
      <c r="F3" s="49"/>
      <c r="G3" s="49"/>
      <c r="H3" s="49"/>
      <c r="I3" s="49"/>
      <c r="J3" s="46"/>
      <c r="K3" s="46"/>
      <c r="L3" s="46"/>
    </row>
    <row r="4" spans="1:16" s="50" customFormat="1" ht="15.95" customHeight="1">
      <c r="A4" s="235" t="s">
        <v>112</v>
      </c>
      <c r="B4" s="237" t="s">
        <v>113</v>
      </c>
      <c r="C4" s="238"/>
      <c r="D4" s="238"/>
      <c r="E4" s="238"/>
      <c r="F4" s="238"/>
      <c r="G4" s="238"/>
      <c r="H4" s="238"/>
      <c r="I4" s="239"/>
    </row>
    <row r="5" spans="1:16" s="50" customFormat="1" ht="24">
      <c r="A5" s="236"/>
      <c r="B5" s="74" t="s">
        <v>114</v>
      </c>
      <c r="C5" s="74" t="s">
        <v>115</v>
      </c>
      <c r="D5" s="75" t="s">
        <v>95</v>
      </c>
      <c r="E5" s="75" t="s">
        <v>116</v>
      </c>
      <c r="F5" s="74" t="s">
        <v>117</v>
      </c>
      <c r="G5" s="74" t="s">
        <v>118</v>
      </c>
      <c r="H5" s="75" t="s">
        <v>95</v>
      </c>
      <c r="I5" s="75" t="s">
        <v>119</v>
      </c>
    </row>
    <row r="6" spans="1:16" s="50" customFormat="1" ht="15.95" customHeight="1">
      <c r="A6" s="76"/>
      <c r="B6" s="64"/>
      <c r="C6" s="64"/>
      <c r="D6" s="56">
        <f>B6-C6</f>
        <v>0</v>
      </c>
      <c r="E6" s="64"/>
      <c r="F6" s="64"/>
      <c r="G6" s="64"/>
      <c r="H6" s="56">
        <f>F6-G6</f>
        <v>0</v>
      </c>
      <c r="I6" s="58"/>
    </row>
    <row r="7" spans="1:16" s="50" customFormat="1" ht="15.95" customHeight="1">
      <c r="A7" s="76"/>
      <c r="B7" s="64"/>
      <c r="C7" s="64"/>
      <c r="D7" s="56">
        <f>B7-C7</f>
        <v>0</v>
      </c>
      <c r="E7" s="64"/>
      <c r="F7" s="64"/>
      <c r="G7" s="64"/>
      <c r="H7" s="56">
        <f>F7-G7</f>
        <v>0</v>
      </c>
      <c r="I7" s="58"/>
    </row>
    <row r="8" spans="1:16" s="50" customFormat="1" ht="15.95" customHeight="1">
      <c r="A8" s="76"/>
      <c r="B8" s="64"/>
      <c r="C8" s="64"/>
      <c r="D8" s="56">
        <f>B8-C8</f>
        <v>0</v>
      </c>
      <c r="E8" s="64"/>
      <c r="F8" s="64"/>
      <c r="G8" s="64"/>
      <c r="H8" s="56">
        <f>F8-G8</f>
        <v>0</v>
      </c>
      <c r="I8" s="58"/>
    </row>
    <row r="9" spans="1:16" s="50" customFormat="1" ht="15.95" customHeight="1">
      <c r="A9" s="76"/>
      <c r="B9" s="64"/>
      <c r="C9" s="64"/>
      <c r="D9" s="56">
        <f>B9-C9</f>
        <v>0</v>
      </c>
      <c r="E9" s="64"/>
      <c r="F9" s="64"/>
      <c r="G9" s="64"/>
      <c r="H9" s="56">
        <f>F9-G9</f>
        <v>0</v>
      </c>
      <c r="I9" s="58"/>
    </row>
    <row r="10" spans="1:16" s="50" customFormat="1" ht="15.95" customHeight="1">
      <c r="A10" s="76"/>
      <c r="B10" s="64"/>
      <c r="C10" s="64"/>
      <c r="D10" s="56">
        <f>B10-C10</f>
        <v>0</v>
      </c>
      <c r="E10" s="64"/>
      <c r="F10" s="64"/>
      <c r="G10" s="64"/>
      <c r="H10" s="56">
        <f>F10-G10</f>
        <v>0</v>
      </c>
      <c r="I10" s="58"/>
    </row>
    <row r="11" spans="1:16" s="50" customFormat="1" ht="15.95" customHeight="1">
      <c r="A11" s="66" t="s">
        <v>120</v>
      </c>
      <c r="B11" s="56">
        <f>SUM(B6:B10)</f>
        <v>0</v>
      </c>
      <c r="C11" s="56">
        <f>SUM(C6:C10)</f>
        <v>0</v>
      </c>
      <c r="D11" s="56">
        <f>SUM(D6:D10)</f>
        <v>0</v>
      </c>
      <c r="E11" s="56" t="s">
        <v>98</v>
      </c>
      <c r="F11" s="56">
        <f>SUM(F6:F10)</f>
        <v>0</v>
      </c>
      <c r="G11" s="56">
        <f>SUM(G6:G10)</f>
        <v>0</v>
      </c>
      <c r="H11" s="56">
        <f>SUM(H6:H10)</f>
        <v>0</v>
      </c>
      <c r="I11" s="56" t="s">
        <v>98</v>
      </c>
    </row>
    <row r="12" spans="1:16" ht="15.95" customHeight="1">
      <c r="A12" s="77" t="s">
        <v>121</v>
      </c>
    </row>
    <row r="13" spans="1:16" ht="15.95" customHeight="1">
      <c r="A13" s="235" t="s">
        <v>112</v>
      </c>
      <c r="B13" s="237" t="s">
        <v>122</v>
      </c>
      <c r="C13" s="238"/>
      <c r="D13" s="238"/>
      <c r="E13" s="238"/>
      <c r="F13" s="238"/>
      <c r="G13" s="238"/>
      <c r="H13" s="238"/>
      <c r="I13" s="239"/>
    </row>
    <row r="14" spans="1:16" ht="24">
      <c r="A14" s="236"/>
      <c r="B14" s="74" t="s">
        <v>114</v>
      </c>
      <c r="C14" s="74" t="s">
        <v>123</v>
      </c>
      <c r="D14" s="75" t="s">
        <v>95</v>
      </c>
      <c r="E14" s="75" t="s">
        <v>124</v>
      </c>
      <c r="F14" s="74" t="s">
        <v>117</v>
      </c>
      <c r="G14" s="74" t="s">
        <v>118</v>
      </c>
      <c r="H14" s="75" t="s">
        <v>95</v>
      </c>
      <c r="I14" s="75" t="s">
        <v>124</v>
      </c>
    </row>
    <row r="15" spans="1:16">
      <c r="A15" s="76"/>
      <c r="B15" s="64"/>
      <c r="C15" s="64"/>
      <c r="D15" s="56">
        <f>B15-C15</f>
        <v>0</v>
      </c>
      <c r="E15" s="64"/>
      <c r="F15" s="64"/>
      <c r="G15" s="64"/>
      <c r="H15" s="56">
        <f>F15-G15</f>
        <v>0</v>
      </c>
      <c r="I15" s="58"/>
    </row>
    <row r="16" spans="1:16">
      <c r="A16" s="76"/>
      <c r="B16" s="64"/>
      <c r="C16" s="64"/>
      <c r="D16" s="56">
        <f>B16-C16</f>
        <v>0</v>
      </c>
      <c r="E16" s="64"/>
      <c r="F16" s="64"/>
      <c r="G16" s="64"/>
      <c r="H16" s="56">
        <f>F16-G16</f>
        <v>0</v>
      </c>
      <c r="I16" s="58"/>
    </row>
    <row r="17" spans="1:9">
      <c r="A17" s="76"/>
      <c r="B17" s="64"/>
      <c r="C17" s="64"/>
      <c r="D17" s="56">
        <f>B17-C17</f>
        <v>0</v>
      </c>
      <c r="E17" s="64"/>
      <c r="F17" s="64"/>
      <c r="G17" s="64"/>
      <c r="H17" s="56">
        <f>F17-G17</f>
        <v>0</v>
      </c>
      <c r="I17" s="58"/>
    </row>
    <row r="18" spans="1:9">
      <c r="A18" s="76"/>
      <c r="B18" s="64"/>
      <c r="C18" s="64"/>
      <c r="D18" s="56">
        <f>B18-C18</f>
        <v>0</v>
      </c>
      <c r="E18" s="64"/>
      <c r="F18" s="64"/>
      <c r="G18" s="64"/>
      <c r="H18" s="56">
        <f>F18-G18</f>
        <v>0</v>
      </c>
      <c r="I18" s="58"/>
    </row>
    <row r="19" spans="1:9">
      <c r="A19" s="76"/>
      <c r="B19" s="64"/>
      <c r="C19" s="64"/>
      <c r="D19" s="56">
        <f>B19-C19</f>
        <v>0</v>
      </c>
      <c r="E19" s="64"/>
      <c r="F19" s="64"/>
      <c r="G19" s="64"/>
      <c r="H19" s="56">
        <f>F19-G19</f>
        <v>0</v>
      </c>
      <c r="I19" s="58"/>
    </row>
    <row r="20" spans="1:9">
      <c r="A20" s="66" t="s">
        <v>83</v>
      </c>
      <c r="B20" s="56">
        <f>SUM(B15:B19)</f>
        <v>0</v>
      </c>
      <c r="C20" s="56">
        <f>SUM(C15:C19)</f>
        <v>0</v>
      </c>
      <c r="D20" s="56">
        <f>SUM(D15:D19)</f>
        <v>0</v>
      </c>
      <c r="E20" s="56" t="s">
        <v>98</v>
      </c>
      <c r="F20" s="56">
        <f>SUM(F15:F19)</f>
        <v>0</v>
      </c>
      <c r="G20" s="56">
        <f>SUM(G15:G19)</f>
        <v>0</v>
      </c>
      <c r="H20" s="56">
        <f>SUM(H15:H19)</f>
        <v>0</v>
      </c>
      <c r="I20" s="56" t="s">
        <v>98</v>
      </c>
    </row>
  </sheetData>
  <mergeCells count="5">
    <mergeCell ref="A2:I2"/>
    <mergeCell ref="A4:A5"/>
    <mergeCell ref="B4:I4"/>
    <mergeCell ref="A13:A14"/>
    <mergeCell ref="B13:I13"/>
  </mergeCells>
  <phoneticPr fontId="1" type="noConversion"/>
  <pageMargins left="0.75" right="0.75" top="1" bottom="1" header="0.5" footer="0.5"/>
  <pageSetup paperSize="9"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P11"/>
  <sheetViews>
    <sheetView workbookViewId="0">
      <selection activeCell="C6" sqref="C6"/>
    </sheetView>
  </sheetViews>
  <sheetFormatPr defaultColWidth="9.875" defaultRowHeight="14.25"/>
  <cols>
    <col min="1" max="1" width="13.75" style="60" customWidth="1"/>
    <col min="2" max="3" width="13.875" style="60" customWidth="1"/>
    <col min="4" max="4" width="9.875" style="60"/>
    <col min="5" max="5" width="13.125" style="60" customWidth="1"/>
    <col min="6" max="6" width="15.375" style="60" customWidth="1"/>
    <col min="7" max="7" width="14" style="60" customWidth="1"/>
    <col min="8" max="8" width="11" style="60" customWidth="1"/>
    <col min="9" max="10" width="14.5" style="60" customWidth="1"/>
    <col min="11" max="11" width="12" style="60" customWidth="1"/>
    <col min="12" max="12" width="13.875" style="60" customWidth="1"/>
    <col min="13" max="256" width="9.875" style="60"/>
    <col min="257" max="257" width="13.75" style="60" customWidth="1"/>
    <col min="258" max="259" width="13.875" style="60" customWidth="1"/>
    <col min="260" max="260" width="9.875" style="60"/>
    <col min="261" max="261" width="13.125" style="60" customWidth="1"/>
    <col min="262" max="262" width="15.375" style="60" customWidth="1"/>
    <col min="263" max="263" width="14" style="60" customWidth="1"/>
    <col min="264" max="264" width="11" style="60" customWidth="1"/>
    <col min="265" max="266" width="14.5" style="60" customWidth="1"/>
    <col min="267" max="267" width="12" style="60" customWidth="1"/>
    <col min="268" max="268" width="13.875" style="60" customWidth="1"/>
    <col min="269" max="512" width="9.875" style="60"/>
    <col min="513" max="513" width="13.75" style="60" customWidth="1"/>
    <col min="514" max="515" width="13.875" style="60" customWidth="1"/>
    <col min="516" max="516" width="9.875" style="60"/>
    <col min="517" max="517" width="13.125" style="60" customWidth="1"/>
    <col min="518" max="518" width="15.375" style="60" customWidth="1"/>
    <col min="519" max="519" width="14" style="60" customWidth="1"/>
    <col min="520" max="520" width="11" style="60" customWidth="1"/>
    <col min="521" max="522" width="14.5" style="60" customWidth="1"/>
    <col min="523" max="523" width="12" style="60" customWidth="1"/>
    <col min="524" max="524" width="13.875" style="60" customWidth="1"/>
    <col min="525" max="768" width="9.875" style="60"/>
    <col min="769" max="769" width="13.75" style="60" customWidth="1"/>
    <col min="770" max="771" width="13.875" style="60" customWidth="1"/>
    <col min="772" max="772" width="9.875" style="60"/>
    <col min="773" max="773" width="13.125" style="60" customWidth="1"/>
    <col min="774" max="774" width="15.375" style="60" customWidth="1"/>
    <col min="775" max="775" width="14" style="60" customWidth="1"/>
    <col min="776" max="776" width="11" style="60" customWidth="1"/>
    <col min="777" max="778" width="14.5" style="60" customWidth="1"/>
    <col min="779" max="779" width="12" style="60" customWidth="1"/>
    <col min="780" max="780" width="13.875" style="60" customWidth="1"/>
    <col min="781" max="1024" width="9.875" style="60"/>
    <col min="1025" max="1025" width="13.75" style="60" customWidth="1"/>
    <col min="1026" max="1027" width="13.875" style="60" customWidth="1"/>
    <col min="1028" max="1028" width="9.875" style="60"/>
    <col min="1029" max="1029" width="13.125" style="60" customWidth="1"/>
    <col min="1030" max="1030" width="15.375" style="60" customWidth="1"/>
    <col min="1031" max="1031" width="14" style="60" customWidth="1"/>
    <col min="1032" max="1032" width="11" style="60" customWidth="1"/>
    <col min="1033" max="1034" width="14.5" style="60" customWidth="1"/>
    <col min="1035" max="1035" width="12" style="60" customWidth="1"/>
    <col min="1036" max="1036" width="13.875" style="60" customWidth="1"/>
    <col min="1037" max="1280" width="9.875" style="60"/>
    <col min="1281" max="1281" width="13.75" style="60" customWidth="1"/>
    <col min="1282" max="1283" width="13.875" style="60" customWidth="1"/>
    <col min="1284" max="1284" width="9.875" style="60"/>
    <col min="1285" max="1285" width="13.125" style="60" customWidth="1"/>
    <col min="1286" max="1286" width="15.375" style="60" customWidth="1"/>
    <col min="1287" max="1287" width="14" style="60" customWidth="1"/>
    <col min="1288" max="1288" width="11" style="60" customWidth="1"/>
    <col min="1289" max="1290" width="14.5" style="60" customWidth="1"/>
    <col min="1291" max="1291" width="12" style="60" customWidth="1"/>
    <col min="1292" max="1292" width="13.875" style="60" customWidth="1"/>
    <col min="1293" max="1536" width="9.875" style="60"/>
    <col min="1537" max="1537" width="13.75" style="60" customWidth="1"/>
    <col min="1538" max="1539" width="13.875" style="60" customWidth="1"/>
    <col min="1540" max="1540" width="9.875" style="60"/>
    <col min="1541" max="1541" width="13.125" style="60" customWidth="1"/>
    <col min="1542" max="1542" width="15.375" style="60" customWidth="1"/>
    <col min="1543" max="1543" width="14" style="60" customWidth="1"/>
    <col min="1544" max="1544" width="11" style="60" customWidth="1"/>
    <col min="1545" max="1546" width="14.5" style="60" customWidth="1"/>
    <col min="1547" max="1547" width="12" style="60" customWidth="1"/>
    <col min="1548" max="1548" width="13.875" style="60" customWidth="1"/>
    <col min="1549" max="1792" width="9.875" style="60"/>
    <col min="1793" max="1793" width="13.75" style="60" customWidth="1"/>
    <col min="1794" max="1795" width="13.875" style="60" customWidth="1"/>
    <col min="1796" max="1796" width="9.875" style="60"/>
    <col min="1797" max="1797" width="13.125" style="60" customWidth="1"/>
    <col min="1798" max="1798" width="15.375" style="60" customWidth="1"/>
    <col min="1799" max="1799" width="14" style="60" customWidth="1"/>
    <col min="1800" max="1800" width="11" style="60" customWidth="1"/>
    <col min="1801" max="1802" width="14.5" style="60" customWidth="1"/>
    <col min="1803" max="1803" width="12" style="60" customWidth="1"/>
    <col min="1804" max="1804" width="13.875" style="60" customWidth="1"/>
    <col min="1805" max="2048" width="9.875" style="60"/>
    <col min="2049" max="2049" width="13.75" style="60" customWidth="1"/>
    <col min="2050" max="2051" width="13.875" style="60" customWidth="1"/>
    <col min="2052" max="2052" width="9.875" style="60"/>
    <col min="2053" max="2053" width="13.125" style="60" customWidth="1"/>
    <col min="2054" max="2054" width="15.375" style="60" customWidth="1"/>
    <col min="2055" max="2055" width="14" style="60" customWidth="1"/>
    <col min="2056" max="2056" width="11" style="60" customWidth="1"/>
    <col min="2057" max="2058" width="14.5" style="60" customWidth="1"/>
    <col min="2059" max="2059" width="12" style="60" customWidth="1"/>
    <col min="2060" max="2060" width="13.875" style="60" customWidth="1"/>
    <col min="2061" max="2304" width="9.875" style="60"/>
    <col min="2305" max="2305" width="13.75" style="60" customWidth="1"/>
    <col min="2306" max="2307" width="13.875" style="60" customWidth="1"/>
    <col min="2308" max="2308" width="9.875" style="60"/>
    <col min="2309" max="2309" width="13.125" style="60" customWidth="1"/>
    <col min="2310" max="2310" width="15.375" style="60" customWidth="1"/>
    <col min="2311" max="2311" width="14" style="60" customWidth="1"/>
    <col min="2312" max="2312" width="11" style="60" customWidth="1"/>
    <col min="2313" max="2314" width="14.5" style="60" customWidth="1"/>
    <col min="2315" max="2315" width="12" style="60" customWidth="1"/>
    <col min="2316" max="2316" width="13.875" style="60" customWidth="1"/>
    <col min="2317" max="2560" width="9.875" style="60"/>
    <col min="2561" max="2561" width="13.75" style="60" customWidth="1"/>
    <col min="2562" max="2563" width="13.875" style="60" customWidth="1"/>
    <col min="2564" max="2564" width="9.875" style="60"/>
    <col min="2565" max="2565" width="13.125" style="60" customWidth="1"/>
    <col min="2566" max="2566" width="15.375" style="60" customWidth="1"/>
    <col min="2567" max="2567" width="14" style="60" customWidth="1"/>
    <col min="2568" max="2568" width="11" style="60" customWidth="1"/>
    <col min="2569" max="2570" width="14.5" style="60" customWidth="1"/>
    <col min="2571" max="2571" width="12" style="60" customWidth="1"/>
    <col min="2572" max="2572" width="13.875" style="60" customWidth="1"/>
    <col min="2573" max="2816" width="9.875" style="60"/>
    <col min="2817" max="2817" width="13.75" style="60" customWidth="1"/>
    <col min="2818" max="2819" width="13.875" style="60" customWidth="1"/>
    <col min="2820" max="2820" width="9.875" style="60"/>
    <col min="2821" max="2821" width="13.125" style="60" customWidth="1"/>
    <col min="2822" max="2822" width="15.375" style="60" customWidth="1"/>
    <col min="2823" max="2823" width="14" style="60" customWidth="1"/>
    <col min="2824" max="2824" width="11" style="60" customWidth="1"/>
    <col min="2825" max="2826" width="14.5" style="60" customWidth="1"/>
    <col min="2827" max="2827" width="12" style="60" customWidth="1"/>
    <col min="2828" max="2828" width="13.875" style="60" customWidth="1"/>
    <col min="2829" max="3072" width="9.875" style="60"/>
    <col min="3073" max="3073" width="13.75" style="60" customWidth="1"/>
    <col min="3074" max="3075" width="13.875" style="60" customWidth="1"/>
    <col min="3076" max="3076" width="9.875" style="60"/>
    <col min="3077" max="3077" width="13.125" style="60" customWidth="1"/>
    <col min="3078" max="3078" width="15.375" style="60" customWidth="1"/>
    <col min="3079" max="3079" width="14" style="60" customWidth="1"/>
    <col min="3080" max="3080" width="11" style="60" customWidth="1"/>
    <col min="3081" max="3082" width="14.5" style="60" customWidth="1"/>
    <col min="3083" max="3083" width="12" style="60" customWidth="1"/>
    <col min="3084" max="3084" width="13.875" style="60" customWidth="1"/>
    <col min="3085" max="3328" width="9.875" style="60"/>
    <col min="3329" max="3329" width="13.75" style="60" customWidth="1"/>
    <col min="3330" max="3331" width="13.875" style="60" customWidth="1"/>
    <col min="3332" max="3332" width="9.875" style="60"/>
    <col min="3333" max="3333" width="13.125" style="60" customWidth="1"/>
    <col min="3334" max="3334" width="15.375" style="60" customWidth="1"/>
    <col min="3335" max="3335" width="14" style="60" customWidth="1"/>
    <col min="3336" max="3336" width="11" style="60" customWidth="1"/>
    <col min="3337" max="3338" width="14.5" style="60" customWidth="1"/>
    <col min="3339" max="3339" width="12" style="60" customWidth="1"/>
    <col min="3340" max="3340" width="13.875" style="60" customWidth="1"/>
    <col min="3341" max="3584" width="9.875" style="60"/>
    <col min="3585" max="3585" width="13.75" style="60" customWidth="1"/>
    <col min="3586" max="3587" width="13.875" style="60" customWidth="1"/>
    <col min="3588" max="3588" width="9.875" style="60"/>
    <col min="3589" max="3589" width="13.125" style="60" customWidth="1"/>
    <col min="3590" max="3590" width="15.375" style="60" customWidth="1"/>
    <col min="3591" max="3591" width="14" style="60" customWidth="1"/>
    <col min="3592" max="3592" width="11" style="60" customWidth="1"/>
    <col min="3593" max="3594" width="14.5" style="60" customWidth="1"/>
    <col min="3595" max="3595" width="12" style="60" customWidth="1"/>
    <col min="3596" max="3596" width="13.875" style="60" customWidth="1"/>
    <col min="3597" max="3840" width="9.875" style="60"/>
    <col min="3841" max="3841" width="13.75" style="60" customWidth="1"/>
    <col min="3842" max="3843" width="13.875" style="60" customWidth="1"/>
    <col min="3844" max="3844" width="9.875" style="60"/>
    <col min="3845" max="3845" width="13.125" style="60" customWidth="1"/>
    <col min="3846" max="3846" width="15.375" style="60" customWidth="1"/>
    <col min="3847" max="3847" width="14" style="60" customWidth="1"/>
    <col min="3848" max="3848" width="11" style="60" customWidth="1"/>
    <col min="3849" max="3850" width="14.5" style="60" customWidth="1"/>
    <col min="3851" max="3851" width="12" style="60" customWidth="1"/>
    <col min="3852" max="3852" width="13.875" style="60" customWidth="1"/>
    <col min="3853" max="4096" width="9.875" style="60"/>
    <col min="4097" max="4097" width="13.75" style="60" customWidth="1"/>
    <col min="4098" max="4099" width="13.875" style="60" customWidth="1"/>
    <col min="4100" max="4100" width="9.875" style="60"/>
    <col min="4101" max="4101" width="13.125" style="60" customWidth="1"/>
    <col min="4102" max="4102" width="15.375" style="60" customWidth="1"/>
    <col min="4103" max="4103" width="14" style="60" customWidth="1"/>
    <col min="4104" max="4104" width="11" style="60" customWidth="1"/>
    <col min="4105" max="4106" width="14.5" style="60" customWidth="1"/>
    <col min="4107" max="4107" width="12" style="60" customWidth="1"/>
    <col min="4108" max="4108" width="13.875" style="60" customWidth="1"/>
    <col min="4109" max="4352" width="9.875" style="60"/>
    <col min="4353" max="4353" width="13.75" style="60" customWidth="1"/>
    <col min="4354" max="4355" width="13.875" style="60" customWidth="1"/>
    <col min="4356" max="4356" width="9.875" style="60"/>
    <col min="4357" max="4357" width="13.125" style="60" customWidth="1"/>
    <col min="4358" max="4358" width="15.375" style="60" customWidth="1"/>
    <col min="4359" max="4359" width="14" style="60" customWidth="1"/>
    <col min="4360" max="4360" width="11" style="60" customWidth="1"/>
    <col min="4361" max="4362" width="14.5" style="60" customWidth="1"/>
    <col min="4363" max="4363" width="12" style="60" customWidth="1"/>
    <col min="4364" max="4364" width="13.875" style="60" customWidth="1"/>
    <col min="4365" max="4608" width="9.875" style="60"/>
    <col min="4609" max="4609" width="13.75" style="60" customWidth="1"/>
    <col min="4610" max="4611" width="13.875" style="60" customWidth="1"/>
    <col min="4612" max="4612" width="9.875" style="60"/>
    <col min="4613" max="4613" width="13.125" style="60" customWidth="1"/>
    <col min="4614" max="4614" width="15.375" style="60" customWidth="1"/>
    <col min="4615" max="4615" width="14" style="60" customWidth="1"/>
    <col min="4616" max="4616" width="11" style="60" customWidth="1"/>
    <col min="4617" max="4618" width="14.5" style="60" customWidth="1"/>
    <col min="4619" max="4619" width="12" style="60" customWidth="1"/>
    <col min="4620" max="4620" width="13.875" style="60" customWidth="1"/>
    <col min="4621" max="4864" width="9.875" style="60"/>
    <col min="4865" max="4865" width="13.75" style="60" customWidth="1"/>
    <col min="4866" max="4867" width="13.875" style="60" customWidth="1"/>
    <col min="4868" max="4868" width="9.875" style="60"/>
    <col min="4869" max="4869" width="13.125" style="60" customWidth="1"/>
    <col min="4870" max="4870" width="15.375" style="60" customWidth="1"/>
    <col min="4871" max="4871" width="14" style="60" customWidth="1"/>
    <col min="4872" max="4872" width="11" style="60" customWidth="1"/>
    <col min="4873" max="4874" width="14.5" style="60" customWidth="1"/>
    <col min="4875" max="4875" width="12" style="60" customWidth="1"/>
    <col min="4876" max="4876" width="13.875" style="60" customWidth="1"/>
    <col min="4877" max="5120" width="9.875" style="60"/>
    <col min="5121" max="5121" width="13.75" style="60" customWidth="1"/>
    <col min="5122" max="5123" width="13.875" style="60" customWidth="1"/>
    <col min="5124" max="5124" width="9.875" style="60"/>
    <col min="5125" max="5125" width="13.125" style="60" customWidth="1"/>
    <col min="5126" max="5126" width="15.375" style="60" customWidth="1"/>
    <col min="5127" max="5127" width="14" style="60" customWidth="1"/>
    <col min="5128" max="5128" width="11" style="60" customWidth="1"/>
    <col min="5129" max="5130" width="14.5" style="60" customWidth="1"/>
    <col min="5131" max="5131" width="12" style="60" customWidth="1"/>
    <col min="5132" max="5132" width="13.875" style="60" customWidth="1"/>
    <col min="5133" max="5376" width="9.875" style="60"/>
    <col min="5377" max="5377" width="13.75" style="60" customWidth="1"/>
    <col min="5378" max="5379" width="13.875" style="60" customWidth="1"/>
    <col min="5380" max="5380" width="9.875" style="60"/>
    <col min="5381" max="5381" width="13.125" style="60" customWidth="1"/>
    <col min="5382" max="5382" width="15.375" style="60" customWidth="1"/>
    <col min="5383" max="5383" width="14" style="60" customWidth="1"/>
    <col min="5384" max="5384" width="11" style="60" customWidth="1"/>
    <col min="5385" max="5386" width="14.5" style="60" customWidth="1"/>
    <col min="5387" max="5387" width="12" style="60" customWidth="1"/>
    <col min="5388" max="5388" width="13.875" style="60" customWidth="1"/>
    <col min="5389" max="5632" width="9.875" style="60"/>
    <col min="5633" max="5633" width="13.75" style="60" customWidth="1"/>
    <col min="5634" max="5635" width="13.875" style="60" customWidth="1"/>
    <col min="5636" max="5636" width="9.875" style="60"/>
    <col min="5637" max="5637" width="13.125" style="60" customWidth="1"/>
    <col min="5638" max="5638" width="15.375" style="60" customWidth="1"/>
    <col min="5639" max="5639" width="14" style="60" customWidth="1"/>
    <col min="5640" max="5640" width="11" style="60" customWidth="1"/>
    <col min="5641" max="5642" width="14.5" style="60" customWidth="1"/>
    <col min="5643" max="5643" width="12" style="60" customWidth="1"/>
    <col min="5644" max="5644" width="13.875" style="60" customWidth="1"/>
    <col min="5645" max="5888" width="9.875" style="60"/>
    <col min="5889" max="5889" width="13.75" style="60" customWidth="1"/>
    <col min="5890" max="5891" width="13.875" style="60" customWidth="1"/>
    <col min="5892" max="5892" width="9.875" style="60"/>
    <col min="5893" max="5893" width="13.125" style="60" customWidth="1"/>
    <col min="5894" max="5894" width="15.375" style="60" customWidth="1"/>
    <col min="5895" max="5895" width="14" style="60" customWidth="1"/>
    <col min="5896" max="5896" width="11" style="60" customWidth="1"/>
    <col min="5897" max="5898" width="14.5" style="60" customWidth="1"/>
    <col min="5899" max="5899" width="12" style="60" customWidth="1"/>
    <col min="5900" max="5900" width="13.875" style="60" customWidth="1"/>
    <col min="5901" max="6144" width="9.875" style="60"/>
    <col min="6145" max="6145" width="13.75" style="60" customWidth="1"/>
    <col min="6146" max="6147" width="13.875" style="60" customWidth="1"/>
    <col min="6148" max="6148" width="9.875" style="60"/>
    <col min="6149" max="6149" width="13.125" style="60" customWidth="1"/>
    <col min="6150" max="6150" width="15.375" style="60" customWidth="1"/>
    <col min="6151" max="6151" width="14" style="60" customWidth="1"/>
    <col min="6152" max="6152" width="11" style="60" customWidth="1"/>
    <col min="6153" max="6154" width="14.5" style="60" customWidth="1"/>
    <col min="6155" max="6155" width="12" style="60" customWidth="1"/>
    <col min="6156" max="6156" width="13.875" style="60" customWidth="1"/>
    <col min="6157" max="6400" width="9.875" style="60"/>
    <col min="6401" max="6401" width="13.75" style="60" customWidth="1"/>
    <col min="6402" max="6403" width="13.875" style="60" customWidth="1"/>
    <col min="6404" max="6404" width="9.875" style="60"/>
    <col min="6405" max="6405" width="13.125" style="60" customWidth="1"/>
    <col min="6406" max="6406" width="15.375" style="60" customWidth="1"/>
    <col min="6407" max="6407" width="14" style="60" customWidth="1"/>
    <col min="6408" max="6408" width="11" style="60" customWidth="1"/>
    <col min="6409" max="6410" width="14.5" style="60" customWidth="1"/>
    <col min="6411" max="6411" width="12" style="60" customWidth="1"/>
    <col min="6412" max="6412" width="13.875" style="60" customWidth="1"/>
    <col min="6413" max="6656" width="9.875" style="60"/>
    <col min="6657" max="6657" width="13.75" style="60" customWidth="1"/>
    <col min="6658" max="6659" width="13.875" style="60" customWidth="1"/>
    <col min="6660" max="6660" width="9.875" style="60"/>
    <col min="6661" max="6661" width="13.125" style="60" customWidth="1"/>
    <col min="6662" max="6662" width="15.375" style="60" customWidth="1"/>
    <col min="6663" max="6663" width="14" style="60" customWidth="1"/>
    <col min="6664" max="6664" width="11" style="60" customWidth="1"/>
    <col min="6665" max="6666" width="14.5" style="60" customWidth="1"/>
    <col min="6667" max="6667" width="12" style="60" customWidth="1"/>
    <col min="6668" max="6668" width="13.875" style="60" customWidth="1"/>
    <col min="6669" max="6912" width="9.875" style="60"/>
    <col min="6913" max="6913" width="13.75" style="60" customWidth="1"/>
    <col min="6914" max="6915" width="13.875" style="60" customWidth="1"/>
    <col min="6916" max="6916" width="9.875" style="60"/>
    <col min="6917" max="6917" width="13.125" style="60" customWidth="1"/>
    <col min="6918" max="6918" width="15.375" style="60" customWidth="1"/>
    <col min="6919" max="6919" width="14" style="60" customWidth="1"/>
    <col min="6920" max="6920" width="11" style="60" customWidth="1"/>
    <col min="6921" max="6922" width="14.5" style="60" customWidth="1"/>
    <col min="6923" max="6923" width="12" style="60" customWidth="1"/>
    <col min="6924" max="6924" width="13.875" style="60" customWidth="1"/>
    <col min="6925" max="7168" width="9.875" style="60"/>
    <col min="7169" max="7169" width="13.75" style="60" customWidth="1"/>
    <col min="7170" max="7171" width="13.875" style="60" customWidth="1"/>
    <col min="7172" max="7172" width="9.875" style="60"/>
    <col min="7173" max="7173" width="13.125" style="60" customWidth="1"/>
    <col min="7174" max="7174" width="15.375" style="60" customWidth="1"/>
    <col min="7175" max="7175" width="14" style="60" customWidth="1"/>
    <col min="7176" max="7176" width="11" style="60" customWidth="1"/>
    <col min="7177" max="7178" width="14.5" style="60" customWidth="1"/>
    <col min="7179" max="7179" width="12" style="60" customWidth="1"/>
    <col min="7180" max="7180" width="13.875" style="60" customWidth="1"/>
    <col min="7181" max="7424" width="9.875" style="60"/>
    <col min="7425" max="7425" width="13.75" style="60" customWidth="1"/>
    <col min="7426" max="7427" width="13.875" style="60" customWidth="1"/>
    <col min="7428" max="7428" width="9.875" style="60"/>
    <col min="7429" max="7429" width="13.125" style="60" customWidth="1"/>
    <col min="7430" max="7430" width="15.375" style="60" customWidth="1"/>
    <col min="7431" max="7431" width="14" style="60" customWidth="1"/>
    <col min="7432" max="7432" width="11" style="60" customWidth="1"/>
    <col min="7433" max="7434" width="14.5" style="60" customWidth="1"/>
    <col min="7435" max="7435" width="12" style="60" customWidth="1"/>
    <col min="7436" max="7436" width="13.875" style="60" customWidth="1"/>
    <col min="7437" max="7680" width="9.875" style="60"/>
    <col min="7681" max="7681" width="13.75" style="60" customWidth="1"/>
    <col min="7682" max="7683" width="13.875" style="60" customWidth="1"/>
    <col min="7684" max="7684" width="9.875" style="60"/>
    <col min="7685" max="7685" width="13.125" style="60" customWidth="1"/>
    <col min="7686" max="7686" width="15.375" style="60" customWidth="1"/>
    <col min="7687" max="7687" width="14" style="60" customWidth="1"/>
    <col min="7688" max="7688" width="11" style="60" customWidth="1"/>
    <col min="7689" max="7690" width="14.5" style="60" customWidth="1"/>
    <col min="7691" max="7691" width="12" style="60" customWidth="1"/>
    <col min="7692" max="7692" width="13.875" style="60" customWidth="1"/>
    <col min="7693" max="7936" width="9.875" style="60"/>
    <col min="7937" max="7937" width="13.75" style="60" customWidth="1"/>
    <col min="7938" max="7939" width="13.875" style="60" customWidth="1"/>
    <col min="7940" max="7940" width="9.875" style="60"/>
    <col min="7941" max="7941" width="13.125" style="60" customWidth="1"/>
    <col min="7942" max="7942" width="15.375" style="60" customWidth="1"/>
    <col min="7943" max="7943" width="14" style="60" customWidth="1"/>
    <col min="7944" max="7944" width="11" style="60" customWidth="1"/>
    <col min="7945" max="7946" width="14.5" style="60" customWidth="1"/>
    <col min="7947" max="7947" width="12" style="60" customWidth="1"/>
    <col min="7948" max="7948" width="13.875" style="60" customWidth="1"/>
    <col min="7949" max="8192" width="9.875" style="60"/>
    <col min="8193" max="8193" width="13.75" style="60" customWidth="1"/>
    <col min="8194" max="8195" width="13.875" style="60" customWidth="1"/>
    <col min="8196" max="8196" width="9.875" style="60"/>
    <col min="8197" max="8197" width="13.125" style="60" customWidth="1"/>
    <col min="8198" max="8198" width="15.375" style="60" customWidth="1"/>
    <col min="8199" max="8199" width="14" style="60" customWidth="1"/>
    <col min="8200" max="8200" width="11" style="60" customWidth="1"/>
    <col min="8201" max="8202" width="14.5" style="60" customWidth="1"/>
    <col min="8203" max="8203" width="12" style="60" customWidth="1"/>
    <col min="8204" max="8204" width="13.875" style="60" customWidth="1"/>
    <col min="8205" max="8448" width="9.875" style="60"/>
    <col min="8449" max="8449" width="13.75" style="60" customWidth="1"/>
    <col min="8450" max="8451" width="13.875" style="60" customWidth="1"/>
    <col min="8452" max="8452" width="9.875" style="60"/>
    <col min="8453" max="8453" width="13.125" style="60" customWidth="1"/>
    <col min="8454" max="8454" width="15.375" style="60" customWidth="1"/>
    <col min="8455" max="8455" width="14" style="60" customWidth="1"/>
    <col min="8456" max="8456" width="11" style="60" customWidth="1"/>
    <col min="8457" max="8458" width="14.5" style="60" customWidth="1"/>
    <col min="8459" max="8459" width="12" style="60" customWidth="1"/>
    <col min="8460" max="8460" width="13.875" style="60" customWidth="1"/>
    <col min="8461" max="8704" width="9.875" style="60"/>
    <col min="8705" max="8705" width="13.75" style="60" customWidth="1"/>
    <col min="8706" max="8707" width="13.875" style="60" customWidth="1"/>
    <col min="8708" max="8708" width="9.875" style="60"/>
    <col min="8709" max="8709" width="13.125" style="60" customWidth="1"/>
    <col min="8710" max="8710" width="15.375" style="60" customWidth="1"/>
    <col min="8711" max="8711" width="14" style="60" customWidth="1"/>
    <col min="8712" max="8712" width="11" style="60" customWidth="1"/>
    <col min="8713" max="8714" width="14.5" style="60" customWidth="1"/>
    <col min="8715" max="8715" width="12" style="60" customWidth="1"/>
    <col min="8716" max="8716" width="13.875" style="60" customWidth="1"/>
    <col min="8717" max="8960" width="9.875" style="60"/>
    <col min="8961" max="8961" width="13.75" style="60" customWidth="1"/>
    <col min="8962" max="8963" width="13.875" style="60" customWidth="1"/>
    <col min="8964" max="8964" width="9.875" style="60"/>
    <col min="8965" max="8965" width="13.125" style="60" customWidth="1"/>
    <col min="8966" max="8966" width="15.375" style="60" customWidth="1"/>
    <col min="8967" max="8967" width="14" style="60" customWidth="1"/>
    <col min="8968" max="8968" width="11" style="60" customWidth="1"/>
    <col min="8969" max="8970" width="14.5" style="60" customWidth="1"/>
    <col min="8971" max="8971" width="12" style="60" customWidth="1"/>
    <col min="8972" max="8972" width="13.875" style="60" customWidth="1"/>
    <col min="8973" max="9216" width="9.875" style="60"/>
    <col min="9217" max="9217" width="13.75" style="60" customWidth="1"/>
    <col min="9218" max="9219" width="13.875" style="60" customWidth="1"/>
    <col min="9220" max="9220" width="9.875" style="60"/>
    <col min="9221" max="9221" width="13.125" style="60" customWidth="1"/>
    <col min="9222" max="9222" width="15.375" style="60" customWidth="1"/>
    <col min="9223" max="9223" width="14" style="60" customWidth="1"/>
    <col min="9224" max="9224" width="11" style="60" customWidth="1"/>
    <col min="9225" max="9226" width="14.5" style="60" customWidth="1"/>
    <col min="9227" max="9227" width="12" style="60" customWidth="1"/>
    <col min="9228" max="9228" width="13.875" style="60" customWidth="1"/>
    <col min="9229" max="9472" width="9.875" style="60"/>
    <col min="9473" max="9473" width="13.75" style="60" customWidth="1"/>
    <col min="9474" max="9475" width="13.875" style="60" customWidth="1"/>
    <col min="9476" max="9476" width="9.875" style="60"/>
    <col min="9477" max="9477" width="13.125" style="60" customWidth="1"/>
    <col min="9478" max="9478" width="15.375" style="60" customWidth="1"/>
    <col min="9479" max="9479" width="14" style="60" customWidth="1"/>
    <col min="9480" max="9480" width="11" style="60" customWidth="1"/>
    <col min="9481" max="9482" width="14.5" style="60" customWidth="1"/>
    <col min="9483" max="9483" width="12" style="60" customWidth="1"/>
    <col min="9484" max="9484" width="13.875" style="60" customWidth="1"/>
    <col min="9485" max="9728" width="9.875" style="60"/>
    <col min="9729" max="9729" width="13.75" style="60" customWidth="1"/>
    <col min="9730" max="9731" width="13.875" style="60" customWidth="1"/>
    <col min="9732" max="9732" width="9.875" style="60"/>
    <col min="9733" max="9733" width="13.125" style="60" customWidth="1"/>
    <col min="9734" max="9734" width="15.375" style="60" customWidth="1"/>
    <col min="9735" max="9735" width="14" style="60" customWidth="1"/>
    <col min="9736" max="9736" width="11" style="60" customWidth="1"/>
    <col min="9737" max="9738" width="14.5" style="60" customWidth="1"/>
    <col min="9739" max="9739" width="12" style="60" customWidth="1"/>
    <col min="9740" max="9740" width="13.875" style="60" customWidth="1"/>
    <col min="9741" max="9984" width="9.875" style="60"/>
    <col min="9985" max="9985" width="13.75" style="60" customWidth="1"/>
    <col min="9986" max="9987" width="13.875" style="60" customWidth="1"/>
    <col min="9988" max="9988" width="9.875" style="60"/>
    <col min="9989" max="9989" width="13.125" style="60" customWidth="1"/>
    <col min="9990" max="9990" width="15.375" style="60" customWidth="1"/>
    <col min="9991" max="9991" width="14" style="60" customWidth="1"/>
    <col min="9992" max="9992" width="11" style="60" customWidth="1"/>
    <col min="9993" max="9994" width="14.5" style="60" customWidth="1"/>
    <col min="9995" max="9995" width="12" style="60" customWidth="1"/>
    <col min="9996" max="9996" width="13.875" style="60" customWidth="1"/>
    <col min="9997" max="10240" width="9.875" style="60"/>
    <col min="10241" max="10241" width="13.75" style="60" customWidth="1"/>
    <col min="10242" max="10243" width="13.875" style="60" customWidth="1"/>
    <col min="10244" max="10244" width="9.875" style="60"/>
    <col min="10245" max="10245" width="13.125" style="60" customWidth="1"/>
    <col min="10246" max="10246" width="15.375" style="60" customWidth="1"/>
    <col min="10247" max="10247" width="14" style="60" customWidth="1"/>
    <col min="10248" max="10248" width="11" style="60" customWidth="1"/>
    <col min="10249" max="10250" width="14.5" style="60" customWidth="1"/>
    <col min="10251" max="10251" width="12" style="60" customWidth="1"/>
    <col min="10252" max="10252" width="13.875" style="60" customWidth="1"/>
    <col min="10253" max="10496" width="9.875" style="60"/>
    <col min="10497" max="10497" width="13.75" style="60" customWidth="1"/>
    <col min="10498" max="10499" width="13.875" style="60" customWidth="1"/>
    <col min="10500" max="10500" width="9.875" style="60"/>
    <col min="10501" max="10501" width="13.125" style="60" customWidth="1"/>
    <col min="10502" max="10502" width="15.375" style="60" customWidth="1"/>
    <col min="10503" max="10503" width="14" style="60" customWidth="1"/>
    <col min="10504" max="10504" width="11" style="60" customWidth="1"/>
    <col min="10505" max="10506" width="14.5" style="60" customWidth="1"/>
    <col min="10507" max="10507" width="12" style="60" customWidth="1"/>
    <col min="10508" max="10508" width="13.875" style="60" customWidth="1"/>
    <col min="10509" max="10752" width="9.875" style="60"/>
    <col min="10753" max="10753" width="13.75" style="60" customWidth="1"/>
    <col min="10754" max="10755" width="13.875" style="60" customWidth="1"/>
    <col min="10756" max="10756" width="9.875" style="60"/>
    <col min="10757" max="10757" width="13.125" style="60" customWidth="1"/>
    <col min="10758" max="10758" width="15.375" style="60" customWidth="1"/>
    <col min="10759" max="10759" width="14" style="60" customWidth="1"/>
    <col min="10760" max="10760" width="11" style="60" customWidth="1"/>
    <col min="10761" max="10762" width="14.5" style="60" customWidth="1"/>
    <col min="10763" max="10763" width="12" style="60" customWidth="1"/>
    <col min="10764" max="10764" width="13.875" style="60" customWidth="1"/>
    <col min="10765" max="11008" width="9.875" style="60"/>
    <col min="11009" max="11009" width="13.75" style="60" customWidth="1"/>
    <col min="11010" max="11011" width="13.875" style="60" customWidth="1"/>
    <col min="11012" max="11012" width="9.875" style="60"/>
    <col min="11013" max="11013" width="13.125" style="60" customWidth="1"/>
    <col min="11014" max="11014" width="15.375" style="60" customWidth="1"/>
    <col min="11015" max="11015" width="14" style="60" customWidth="1"/>
    <col min="11016" max="11016" width="11" style="60" customWidth="1"/>
    <col min="11017" max="11018" width="14.5" style="60" customWidth="1"/>
    <col min="11019" max="11019" width="12" style="60" customWidth="1"/>
    <col min="11020" max="11020" width="13.875" style="60" customWidth="1"/>
    <col min="11021" max="11264" width="9.875" style="60"/>
    <col min="11265" max="11265" width="13.75" style="60" customWidth="1"/>
    <col min="11266" max="11267" width="13.875" style="60" customWidth="1"/>
    <col min="11268" max="11268" width="9.875" style="60"/>
    <col min="11269" max="11269" width="13.125" style="60" customWidth="1"/>
    <col min="11270" max="11270" width="15.375" style="60" customWidth="1"/>
    <col min="11271" max="11271" width="14" style="60" customWidth="1"/>
    <col min="11272" max="11272" width="11" style="60" customWidth="1"/>
    <col min="11273" max="11274" width="14.5" style="60" customWidth="1"/>
    <col min="11275" max="11275" width="12" style="60" customWidth="1"/>
    <col min="11276" max="11276" width="13.875" style="60" customWidth="1"/>
    <col min="11277" max="11520" width="9.875" style="60"/>
    <col min="11521" max="11521" width="13.75" style="60" customWidth="1"/>
    <col min="11522" max="11523" width="13.875" style="60" customWidth="1"/>
    <col min="11524" max="11524" width="9.875" style="60"/>
    <col min="11525" max="11525" width="13.125" style="60" customWidth="1"/>
    <col min="11526" max="11526" width="15.375" style="60" customWidth="1"/>
    <col min="11527" max="11527" width="14" style="60" customWidth="1"/>
    <col min="11528" max="11528" width="11" style="60" customWidth="1"/>
    <col min="11529" max="11530" width="14.5" style="60" customWidth="1"/>
    <col min="11531" max="11531" width="12" style="60" customWidth="1"/>
    <col min="11532" max="11532" width="13.875" style="60" customWidth="1"/>
    <col min="11533" max="11776" width="9.875" style="60"/>
    <col min="11777" max="11777" width="13.75" style="60" customWidth="1"/>
    <col min="11778" max="11779" width="13.875" style="60" customWidth="1"/>
    <col min="11780" max="11780" width="9.875" style="60"/>
    <col min="11781" max="11781" width="13.125" style="60" customWidth="1"/>
    <col min="11782" max="11782" width="15.375" style="60" customWidth="1"/>
    <col min="11783" max="11783" width="14" style="60" customWidth="1"/>
    <col min="11784" max="11784" width="11" style="60" customWidth="1"/>
    <col min="11785" max="11786" width="14.5" style="60" customWidth="1"/>
    <col min="11787" max="11787" width="12" style="60" customWidth="1"/>
    <col min="11788" max="11788" width="13.875" style="60" customWidth="1"/>
    <col min="11789" max="12032" width="9.875" style="60"/>
    <col min="12033" max="12033" width="13.75" style="60" customWidth="1"/>
    <col min="12034" max="12035" width="13.875" style="60" customWidth="1"/>
    <col min="12036" max="12036" width="9.875" style="60"/>
    <col min="12037" max="12037" width="13.125" style="60" customWidth="1"/>
    <col min="12038" max="12038" width="15.375" style="60" customWidth="1"/>
    <col min="12039" max="12039" width="14" style="60" customWidth="1"/>
    <col min="12040" max="12040" width="11" style="60" customWidth="1"/>
    <col min="12041" max="12042" width="14.5" style="60" customWidth="1"/>
    <col min="12043" max="12043" width="12" style="60" customWidth="1"/>
    <col min="12044" max="12044" width="13.875" style="60" customWidth="1"/>
    <col min="12045" max="12288" width="9.875" style="60"/>
    <col min="12289" max="12289" width="13.75" style="60" customWidth="1"/>
    <col min="12290" max="12291" width="13.875" style="60" customWidth="1"/>
    <col min="12292" max="12292" width="9.875" style="60"/>
    <col min="12293" max="12293" width="13.125" style="60" customWidth="1"/>
    <col min="12294" max="12294" width="15.375" style="60" customWidth="1"/>
    <col min="12295" max="12295" width="14" style="60" customWidth="1"/>
    <col min="12296" max="12296" width="11" style="60" customWidth="1"/>
    <col min="12297" max="12298" width="14.5" style="60" customWidth="1"/>
    <col min="12299" max="12299" width="12" style="60" customWidth="1"/>
    <col min="12300" max="12300" width="13.875" style="60" customWidth="1"/>
    <col min="12301" max="12544" width="9.875" style="60"/>
    <col min="12545" max="12545" width="13.75" style="60" customWidth="1"/>
    <col min="12546" max="12547" width="13.875" style="60" customWidth="1"/>
    <col min="12548" max="12548" width="9.875" style="60"/>
    <col min="12549" max="12549" width="13.125" style="60" customWidth="1"/>
    <col min="12550" max="12550" width="15.375" style="60" customWidth="1"/>
    <col min="12551" max="12551" width="14" style="60" customWidth="1"/>
    <col min="12552" max="12552" width="11" style="60" customWidth="1"/>
    <col min="12553" max="12554" width="14.5" style="60" customWidth="1"/>
    <col min="12555" max="12555" width="12" style="60" customWidth="1"/>
    <col min="12556" max="12556" width="13.875" style="60" customWidth="1"/>
    <col min="12557" max="12800" width="9.875" style="60"/>
    <col min="12801" max="12801" width="13.75" style="60" customWidth="1"/>
    <col min="12802" max="12803" width="13.875" style="60" customWidth="1"/>
    <col min="12804" max="12804" width="9.875" style="60"/>
    <col min="12805" max="12805" width="13.125" style="60" customWidth="1"/>
    <col min="12806" max="12806" width="15.375" style="60" customWidth="1"/>
    <col min="12807" max="12807" width="14" style="60" customWidth="1"/>
    <col min="12808" max="12808" width="11" style="60" customWidth="1"/>
    <col min="12809" max="12810" width="14.5" style="60" customWidth="1"/>
    <col min="12811" max="12811" width="12" style="60" customWidth="1"/>
    <col min="12812" max="12812" width="13.875" style="60" customWidth="1"/>
    <col min="12813" max="13056" width="9.875" style="60"/>
    <col min="13057" max="13057" width="13.75" style="60" customWidth="1"/>
    <col min="13058" max="13059" width="13.875" style="60" customWidth="1"/>
    <col min="13060" max="13060" width="9.875" style="60"/>
    <col min="13061" max="13061" width="13.125" style="60" customWidth="1"/>
    <col min="13062" max="13062" width="15.375" style="60" customWidth="1"/>
    <col min="13063" max="13063" width="14" style="60" customWidth="1"/>
    <col min="13064" max="13064" width="11" style="60" customWidth="1"/>
    <col min="13065" max="13066" width="14.5" style="60" customWidth="1"/>
    <col min="13067" max="13067" width="12" style="60" customWidth="1"/>
    <col min="13068" max="13068" width="13.875" style="60" customWidth="1"/>
    <col min="13069" max="13312" width="9.875" style="60"/>
    <col min="13313" max="13313" width="13.75" style="60" customWidth="1"/>
    <col min="13314" max="13315" width="13.875" style="60" customWidth="1"/>
    <col min="13316" max="13316" width="9.875" style="60"/>
    <col min="13317" max="13317" width="13.125" style="60" customWidth="1"/>
    <col min="13318" max="13318" width="15.375" style="60" customWidth="1"/>
    <col min="13319" max="13319" width="14" style="60" customWidth="1"/>
    <col min="13320" max="13320" width="11" style="60" customWidth="1"/>
    <col min="13321" max="13322" width="14.5" style="60" customWidth="1"/>
    <col min="13323" max="13323" width="12" style="60" customWidth="1"/>
    <col min="13324" max="13324" width="13.875" style="60" customWidth="1"/>
    <col min="13325" max="13568" width="9.875" style="60"/>
    <col min="13569" max="13569" width="13.75" style="60" customWidth="1"/>
    <col min="13570" max="13571" width="13.875" style="60" customWidth="1"/>
    <col min="13572" max="13572" width="9.875" style="60"/>
    <col min="13573" max="13573" width="13.125" style="60" customWidth="1"/>
    <col min="13574" max="13574" width="15.375" style="60" customWidth="1"/>
    <col min="13575" max="13575" width="14" style="60" customWidth="1"/>
    <col min="13576" max="13576" width="11" style="60" customWidth="1"/>
    <col min="13577" max="13578" width="14.5" style="60" customWidth="1"/>
    <col min="13579" max="13579" width="12" style="60" customWidth="1"/>
    <col min="13580" max="13580" width="13.875" style="60" customWidth="1"/>
    <col min="13581" max="13824" width="9.875" style="60"/>
    <col min="13825" max="13825" width="13.75" style="60" customWidth="1"/>
    <col min="13826" max="13827" width="13.875" style="60" customWidth="1"/>
    <col min="13828" max="13828" width="9.875" style="60"/>
    <col min="13829" max="13829" width="13.125" style="60" customWidth="1"/>
    <col min="13830" max="13830" width="15.375" style="60" customWidth="1"/>
    <col min="13831" max="13831" width="14" style="60" customWidth="1"/>
    <col min="13832" max="13832" width="11" style="60" customWidth="1"/>
    <col min="13833" max="13834" width="14.5" style="60" customWidth="1"/>
    <col min="13835" max="13835" width="12" style="60" customWidth="1"/>
    <col min="13836" max="13836" width="13.875" style="60" customWidth="1"/>
    <col min="13837" max="14080" width="9.875" style="60"/>
    <col min="14081" max="14081" width="13.75" style="60" customWidth="1"/>
    <col min="14082" max="14083" width="13.875" style="60" customWidth="1"/>
    <col min="14084" max="14084" width="9.875" style="60"/>
    <col min="14085" max="14085" width="13.125" style="60" customWidth="1"/>
    <col min="14086" max="14086" width="15.375" style="60" customWidth="1"/>
    <col min="14087" max="14087" width="14" style="60" customWidth="1"/>
    <col min="14088" max="14088" width="11" style="60" customWidth="1"/>
    <col min="14089" max="14090" width="14.5" style="60" customWidth="1"/>
    <col min="14091" max="14091" width="12" style="60" customWidth="1"/>
    <col min="14092" max="14092" width="13.875" style="60" customWidth="1"/>
    <col min="14093" max="14336" width="9.875" style="60"/>
    <col min="14337" max="14337" width="13.75" style="60" customWidth="1"/>
    <col min="14338" max="14339" width="13.875" style="60" customWidth="1"/>
    <col min="14340" max="14340" width="9.875" style="60"/>
    <col min="14341" max="14341" width="13.125" style="60" customWidth="1"/>
    <col min="14342" max="14342" width="15.375" style="60" customWidth="1"/>
    <col min="14343" max="14343" width="14" style="60" customWidth="1"/>
    <col min="14344" max="14344" width="11" style="60" customWidth="1"/>
    <col min="14345" max="14346" width="14.5" style="60" customWidth="1"/>
    <col min="14347" max="14347" width="12" style="60" customWidth="1"/>
    <col min="14348" max="14348" width="13.875" style="60" customWidth="1"/>
    <col min="14349" max="14592" width="9.875" style="60"/>
    <col min="14593" max="14593" width="13.75" style="60" customWidth="1"/>
    <col min="14594" max="14595" width="13.875" style="60" customWidth="1"/>
    <col min="14596" max="14596" width="9.875" style="60"/>
    <col min="14597" max="14597" width="13.125" style="60" customWidth="1"/>
    <col min="14598" max="14598" width="15.375" style="60" customWidth="1"/>
    <col min="14599" max="14599" width="14" style="60" customWidth="1"/>
    <col min="14600" max="14600" width="11" style="60" customWidth="1"/>
    <col min="14601" max="14602" width="14.5" style="60" customWidth="1"/>
    <col min="14603" max="14603" width="12" style="60" customWidth="1"/>
    <col min="14604" max="14604" width="13.875" style="60" customWidth="1"/>
    <col min="14605" max="14848" width="9.875" style="60"/>
    <col min="14849" max="14849" width="13.75" style="60" customWidth="1"/>
    <col min="14850" max="14851" width="13.875" style="60" customWidth="1"/>
    <col min="14852" max="14852" width="9.875" style="60"/>
    <col min="14853" max="14853" width="13.125" style="60" customWidth="1"/>
    <col min="14854" max="14854" width="15.375" style="60" customWidth="1"/>
    <col min="14855" max="14855" width="14" style="60" customWidth="1"/>
    <col min="14856" max="14856" width="11" style="60" customWidth="1"/>
    <col min="14857" max="14858" width="14.5" style="60" customWidth="1"/>
    <col min="14859" max="14859" width="12" style="60" customWidth="1"/>
    <col min="14860" max="14860" width="13.875" style="60" customWidth="1"/>
    <col min="14861" max="15104" width="9.875" style="60"/>
    <col min="15105" max="15105" width="13.75" style="60" customWidth="1"/>
    <col min="15106" max="15107" width="13.875" style="60" customWidth="1"/>
    <col min="15108" max="15108" width="9.875" style="60"/>
    <col min="15109" max="15109" width="13.125" style="60" customWidth="1"/>
    <col min="15110" max="15110" width="15.375" style="60" customWidth="1"/>
    <col min="15111" max="15111" width="14" style="60" customWidth="1"/>
    <col min="15112" max="15112" width="11" style="60" customWidth="1"/>
    <col min="15113" max="15114" width="14.5" style="60" customWidth="1"/>
    <col min="15115" max="15115" width="12" style="60" customWidth="1"/>
    <col min="15116" max="15116" width="13.875" style="60" customWidth="1"/>
    <col min="15117" max="15360" width="9.875" style="60"/>
    <col min="15361" max="15361" width="13.75" style="60" customWidth="1"/>
    <col min="15362" max="15363" width="13.875" style="60" customWidth="1"/>
    <col min="15364" max="15364" width="9.875" style="60"/>
    <col min="15365" max="15365" width="13.125" style="60" customWidth="1"/>
    <col min="15366" max="15366" width="15.375" style="60" customWidth="1"/>
    <col min="15367" max="15367" width="14" style="60" customWidth="1"/>
    <col min="15368" max="15368" width="11" style="60" customWidth="1"/>
    <col min="15369" max="15370" width="14.5" style="60" customWidth="1"/>
    <col min="15371" max="15371" width="12" style="60" customWidth="1"/>
    <col min="15372" max="15372" width="13.875" style="60" customWidth="1"/>
    <col min="15373" max="15616" width="9.875" style="60"/>
    <col min="15617" max="15617" width="13.75" style="60" customWidth="1"/>
    <col min="15618" max="15619" width="13.875" style="60" customWidth="1"/>
    <col min="15620" max="15620" width="9.875" style="60"/>
    <col min="15621" max="15621" width="13.125" style="60" customWidth="1"/>
    <col min="15622" max="15622" width="15.375" style="60" customWidth="1"/>
    <col min="15623" max="15623" width="14" style="60" customWidth="1"/>
    <col min="15624" max="15624" width="11" style="60" customWidth="1"/>
    <col min="15625" max="15626" width="14.5" style="60" customWidth="1"/>
    <col min="15627" max="15627" width="12" style="60" customWidth="1"/>
    <col min="15628" max="15628" width="13.875" style="60" customWidth="1"/>
    <col min="15629" max="15872" width="9.875" style="60"/>
    <col min="15873" max="15873" width="13.75" style="60" customWidth="1"/>
    <col min="15874" max="15875" width="13.875" style="60" customWidth="1"/>
    <col min="15876" max="15876" width="9.875" style="60"/>
    <col min="15877" max="15877" width="13.125" style="60" customWidth="1"/>
    <col min="15878" max="15878" width="15.375" style="60" customWidth="1"/>
    <col min="15879" max="15879" width="14" style="60" customWidth="1"/>
    <col min="15880" max="15880" width="11" style="60" customWidth="1"/>
    <col min="15881" max="15882" width="14.5" style="60" customWidth="1"/>
    <col min="15883" max="15883" width="12" style="60" customWidth="1"/>
    <col min="15884" max="15884" width="13.875" style="60" customWidth="1"/>
    <col min="15885" max="16128" width="9.875" style="60"/>
    <col min="16129" max="16129" width="13.75" style="60" customWidth="1"/>
    <col min="16130" max="16131" width="13.875" style="60" customWidth="1"/>
    <col min="16132" max="16132" width="9.875" style="60"/>
    <col min="16133" max="16133" width="13.125" style="60" customWidth="1"/>
    <col min="16134" max="16134" width="15.375" style="60" customWidth="1"/>
    <col min="16135" max="16135" width="14" style="60" customWidth="1"/>
    <col min="16136" max="16136" width="11" style="60" customWidth="1"/>
    <col min="16137" max="16138" width="14.5" style="60" customWidth="1"/>
    <col min="16139" max="16139" width="12" style="60" customWidth="1"/>
    <col min="16140" max="16140" width="13.875" style="60" customWidth="1"/>
    <col min="16141" max="16384" width="9.875" style="60"/>
  </cols>
  <sheetData>
    <row r="1" spans="1:16" s="45" customFormat="1" ht="15" customHeight="1"/>
    <row r="2" spans="1:16" s="45" customFormat="1" ht="18.75">
      <c r="A2" s="211" t="s">
        <v>126</v>
      </c>
      <c r="B2" s="211"/>
      <c r="C2" s="211"/>
      <c r="D2" s="211"/>
      <c r="E2" s="211"/>
      <c r="F2" s="211"/>
      <c r="G2" s="211"/>
      <c r="H2" s="211"/>
      <c r="I2" s="211"/>
      <c r="J2" s="46"/>
      <c r="K2" s="46"/>
      <c r="L2" s="46"/>
      <c r="M2" s="47"/>
      <c r="N2" s="47"/>
      <c r="O2" s="47"/>
      <c r="P2" s="47"/>
    </row>
    <row r="3" spans="1:16" s="47" customFormat="1" ht="10.5" customHeight="1">
      <c r="A3" s="48"/>
      <c r="B3" s="49"/>
      <c r="C3" s="49"/>
      <c r="D3" s="49"/>
      <c r="E3" s="49"/>
      <c r="F3" s="49"/>
      <c r="G3" s="49"/>
      <c r="H3" s="49"/>
      <c r="I3" s="49"/>
      <c r="J3" s="46"/>
      <c r="K3" s="46"/>
      <c r="L3" s="46"/>
    </row>
    <row r="4" spans="1:16" s="50" customFormat="1" ht="15.95" customHeight="1">
      <c r="A4" s="235" t="s">
        <v>127</v>
      </c>
      <c r="B4" s="237" t="s">
        <v>128</v>
      </c>
      <c r="C4" s="238"/>
      <c r="D4" s="238"/>
      <c r="E4" s="238"/>
      <c r="F4" s="240" t="s">
        <v>129</v>
      </c>
      <c r="G4" s="240"/>
      <c r="H4" s="240"/>
      <c r="I4" s="240"/>
    </row>
    <row r="5" spans="1:16" s="50" customFormat="1" ht="24">
      <c r="A5" s="236"/>
      <c r="B5" s="74" t="s">
        <v>130</v>
      </c>
      <c r="C5" s="74" t="s">
        <v>131</v>
      </c>
      <c r="D5" s="75" t="s">
        <v>132</v>
      </c>
      <c r="E5" s="75" t="s">
        <v>133</v>
      </c>
      <c r="F5" s="74" t="s">
        <v>130</v>
      </c>
      <c r="G5" s="74" t="s">
        <v>131</v>
      </c>
      <c r="H5" s="75" t="s">
        <v>132</v>
      </c>
      <c r="I5" s="75" t="s">
        <v>116</v>
      </c>
    </row>
    <row r="6" spans="1:16" s="50" customFormat="1" ht="15.95" customHeight="1">
      <c r="A6" s="76"/>
      <c r="B6" s="64"/>
      <c r="C6" s="64"/>
      <c r="D6" s="56">
        <f>B6-C6</f>
        <v>0</v>
      </c>
      <c r="E6" s="64"/>
      <c r="F6" s="64"/>
      <c r="G6" s="64"/>
      <c r="H6" s="56">
        <f>F6-G6</f>
        <v>0</v>
      </c>
      <c r="I6" s="58"/>
    </row>
    <row r="7" spans="1:16" s="50" customFormat="1" ht="15.95" customHeight="1">
      <c r="A7" s="76"/>
      <c r="B7" s="64"/>
      <c r="C7" s="64"/>
      <c r="D7" s="56">
        <f>B7-C7</f>
        <v>0</v>
      </c>
      <c r="E7" s="64"/>
      <c r="F7" s="64"/>
      <c r="G7" s="64"/>
      <c r="H7" s="56">
        <f>F7-G7</f>
        <v>0</v>
      </c>
      <c r="I7" s="58"/>
    </row>
    <row r="8" spans="1:16" s="50" customFormat="1" ht="15.95" customHeight="1">
      <c r="A8" s="76"/>
      <c r="B8" s="64"/>
      <c r="C8" s="64"/>
      <c r="D8" s="56">
        <f>B8-C8</f>
        <v>0</v>
      </c>
      <c r="E8" s="64"/>
      <c r="F8" s="64"/>
      <c r="G8" s="64"/>
      <c r="H8" s="56">
        <f>F8-G8</f>
        <v>0</v>
      </c>
      <c r="I8" s="58"/>
    </row>
    <row r="9" spans="1:16" s="50" customFormat="1" ht="15.95" customHeight="1">
      <c r="A9" s="76"/>
      <c r="B9" s="64"/>
      <c r="C9" s="64"/>
      <c r="D9" s="56">
        <f>B9-C9</f>
        <v>0</v>
      </c>
      <c r="E9" s="64"/>
      <c r="F9" s="64"/>
      <c r="G9" s="64"/>
      <c r="H9" s="56">
        <f>F9-G9</f>
        <v>0</v>
      </c>
      <c r="I9" s="58"/>
    </row>
    <row r="10" spans="1:16" s="50" customFormat="1" ht="15.95" customHeight="1">
      <c r="A10" s="76"/>
      <c r="B10" s="64"/>
      <c r="C10" s="64"/>
      <c r="D10" s="56">
        <f>B10-C10</f>
        <v>0</v>
      </c>
      <c r="E10" s="64"/>
      <c r="F10" s="64"/>
      <c r="G10" s="64"/>
      <c r="H10" s="56">
        <f>F10-G10</f>
        <v>0</v>
      </c>
      <c r="I10" s="58"/>
    </row>
    <row r="11" spans="1:16" s="50" customFormat="1" ht="15.95" customHeight="1">
      <c r="A11" s="66" t="s">
        <v>134</v>
      </c>
      <c r="B11" s="56">
        <f>SUM(B6:B10)</f>
        <v>0</v>
      </c>
      <c r="C11" s="56">
        <f>SUM(C6:C10)</f>
        <v>0</v>
      </c>
      <c r="D11" s="56">
        <f>SUM(D6:D10)</f>
        <v>0</v>
      </c>
      <c r="E11" s="69" t="s">
        <v>98</v>
      </c>
      <c r="F11" s="56">
        <f>SUM(F6:F10)</f>
        <v>0</v>
      </c>
      <c r="G11" s="56">
        <f>SUM(G6:G10)</f>
        <v>0</v>
      </c>
      <c r="H11" s="56">
        <f>SUM(H6:H10)</f>
        <v>0</v>
      </c>
      <c r="I11" s="69" t="s">
        <v>98</v>
      </c>
    </row>
  </sheetData>
  <mergeCells count="4">
    <mergeCell ref="A2:I2"/>
    <mergeCell ref="A4:A5"/>
    <mergeCell ref="B4:E4"/>
    <mergeCell ref="F4:I4"/>
  </mergeCells>
  <phoneticPr fontId="1" type="noConversion"/>
  <pageMargins left="0.75" right="0.75" top="1" bottom="1" header="0.5" footer="0.5"/>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22</vt:i4>
      </vt:variant>
      <vt:variant>
        <vt:lpstr>命名范围</vt:lpstr>
      </vt:variant>
      <vt:variant>
        <vt:i4>25</vt:i4>
      </vt:variant>
    </vt:vector>
  </HeadingPairs>
  <TitlesOfParts>
    <vt:vector size="47" baseType="lpstr">
      <vt:lpstr>基础信息</vt:lpstr>
      <vt:lpstr>审计说明</vt:lpstr>
      <vt:lpstr>调整分录</vt:lpstr>
      <vt:lpstr>应付职工薪酬审定表</vt:lpstr>
      <vt:lpstr>应付职工薪酬审定表-空白</vt:lpstr>
      <vt:lpstr>应付职工薪酬计算表</vt:lpstr>
      <vt:lpstr>工资费用计提分月比较分析表</vt:lpstr>
      <vt:lpstr>工资发放情况比较分析表</vt:lpstr>
      <vt:lpstr>工时记录比较分析表</vt:lpstr>
      <vt:lpstr>工资费用计提分部门比较分析表</vt:lpstr>
      <vt:lpstr>应付职工薪酬计提检查情况表</vt:lpstr>
      <vt:lpstr>应付职工薪酬分配检查情况表</vt:lpstr>
      <vt:lpstr>非货币性福利检查表</vt:lpstr>
      <vt:lpstr>离职后福利检查</vt:lpstr>
      <vt:lpstr>辞退福利检查</vt:lpstr>
      <vt:lpstr>其他长期职工福利检查表</vt:lpstr>
      <vt:lpstr>现金结算股份支付检查表</vt:lpstr>
      <vt:lpstr>应付职工薪酬余额及期后事项检查表</vt:lpstr>
      <vt:lpstr>凭证测试表</vt:lpstr>
      <vt:lpstr>附注数据摘录</vt:lpstr>
      <vt:lpstr>Xbase数据摘录</vt:lpstr>
      <vt:lpstr>所得税纳税事项调整表</vt:lpstr>
      <vt:lpstr>AJEDAICOL</vt:lpstr>
      <vt:lpstr>AJEENDROW</vt:lpstr>
      <vt:lpstr>AJEJIECOL</vt:lpstr>
      <vt:lpstr>AJEKMDMCOL</vt:lpstr>
      <vt:lpstr>AJEKMMCCOL</vt:lpstr>
      <vt:lpstr>AJEKMMXCOL</vt:lpstr>
      <vt:lpstr>AJESMCOL</vt:lpstr>
      <vt:lpstr>AJESTARTROW</vt:lpstr>
      <vt:lpstr>AJEXUHAOCOL</vt:lpstr>
      <vt:lpstr>bianzhi</vt:lpstr>
      <vt:lpstr>bianzhiriqi</vt:lpstr>
      <vt:lpstr>FLStyleCol</vt:lpstr>
      <vt:lpstr>fuhe</vt:lpstr>
      <vt:lpstr>fuheriqi</vt:lpstr>
      <vt:lpstr>kehu</vt:lpstr>
      <vt:lpstr>kemudaima</vt:lpstr>
      <vt:lpstr>kemuming</vt:lpstr>
      <vt:lpstr>kuaijiqijian</vt:lpstr>
      <vt:lpstr>kuwenjian</vt:lpstr>
      <vt:lpstr>manuindex</vt:lpstr>
      <vt:lpstr>qichushu</vt:lpstr>
      <vt:lpstr>shenqianshu</vt:lpstr>
      <vt:lpstr>suoyinhao</vt:lpstr>
      <vt:lpstr>xiangmu</vt:lpstr>
      <vt:lpstr>yeci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2006-09-13T11:21:51Z</dcterms:created>
  <dcterms:modified xsi:type="dcterms:W3CDTF">2022-01-07T00:57:28Z</dcterms:modified>
</cp:coreProperties>
</file>