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手把手教你编现金流量表\课件\"/>
    </mc:Choice>
  </mc:AlternateContent>
  <xr:revisionPtr revIDLastSave="0" documentId="13_ncr:1_{A3CFA444-7A46-474B-A16D-938EEB9EED2F}" xr6:coauthVersionLast="46" xr6:coauthVersionMax="46" xr10:uidLastSave="{00000000-0000-0000-0000-000000000000}"/>
  <bookViews>
    <workbookView xWindow="-120" yWindow="-120" windowWidth="21840" windowHeight="13140" tabRatio="800" activeTab="4" xr2:uid="{00000000-000D-0000-FFFF-FFFF00000000}"/>
  </bookViews>
  <sheets>
    <sheet name="小案例" sheetId="4" r:id="rId1"/>
    <sheet name="交易性金融资产" sheetId="5" r:id="rId2"/>
    <sheet name="应收票据" sheetId="15" r:id="rId3"/>
    <sheet name="附表" sheetId="12" state="hidden" r:id="rId4"/>
    <sheet name="应交税费" sheetId="9" r:id="rId5"/>
    <sheet name="固定资产" sheetId="14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5" l="1"/>
  <c r="E6" i="15" s="1"/>
  <c r="E2" i="15" s="1"/>
  <c r="F5" i="15"/>
  <c r="E5" i="15" s="1"/>
  <c r="F4" i="15"/>
  <c r="D4" i="15"/>
  <c r="E4" i="15" s="1"/>
  <c r="F3" i="15"/>
  <c r="H2" i="15"/>
  <c r="G2" i="15"/>
  <c r="F2" i="15" s="1"/>
  <c r="F5" i="5"/>
  <c r="E5" i="5" s="1"/>
  <c r="F6" i="5"/>
  <c r="F3" i="5"/>
  <c r="F4" i="5"/>
  <c r="J2" i="5"/>
  <c r="D2" i="15" l="1"/>
  <c r="D12" i="4"/>
  <c r="G2" i="4"/>
  <c r="H2" i="4" l="1"/>
  <c r="I2" i="4"/>
  <c r="E6" i="4"/>
  <c r="E7" i="4"/>
  <c r="E9" i="4"/>
  <c r="E10" i="4"/>
  <c r="E11" i="4"/>
  <c r="E12" i="4"/>
  <c r="E13" i="4"/>
  <c r="E14" i="4"/>
  <c r="E15" i="4"/>
  <c r="E16" i="4"/>
  <c r="F6" i="4"/>
  <c r="F7" i="4"/>
  <c r="F8" i="4"/>
  <c r="F9" i="4"/>
  <c r="F10" i="4"/>
  <c r="F11" i="4"/>
  <c r="F12" i="4"/>
  <c r="F13" i="4"/>
  <c r="F14" i="4"/>
  <c r="F15" i="4"/>
  <c r="F16" i="4"/>
  <c r="F5" i="4"/>
  <c r="D11" i="4"/>
  <c r="D8" i="4"/>
  <c r="E8" i="4" s="1"/>
  <c r="D5" i="4"/>
  <c r="D2" i="4" s="1"/>
  <c r="D4" i="4"/>
  <c r="C2" i="4"/>
  <c r="B2" i="4"/>
  <c r="E5" i="4" l="1"/>
  <c r="F7" i="14"/>
  <c r="E7" i="14" s="1"/>
  <c r="F6" i="14"/>
  <c r="E6" i="14" s="1"/>
  <c r="F5" i="14"/>
  <c r="E5" i="14" s="1"/>
  <c r="E2" i="14" s="1"/>
  <c r="F4" i="14"/>
  <c r="J2" i="14"/>
  <c r="I2" i="14"/>
  <c r="H2" i="14"/>
  <c r="G2" i="14"/>
  <c r="F2" i="14" l="1"/>
  <c r="E4" i="14"/>
  <c r="D2" i="14"/>
  <c r="D4" i="9" l="1"/>
  <c r="H2" i="9"/>
  <c r="G2" i="9"/>
  <c r="J2" i="9"/>
  <c r="I2" i="9"/>
  <c r="F7" i="9" l="1"/>
  <c r="E7" i="9" s="1"/>
  <c r="F5" i="9"/>
  <c r="E5" i="9" s="1"/>
  <c r="E2" i="9" s="1"/>
  <c r="F6" i="9"/>
  <c r="E6" i="9" s="1"/>
  <c r="F4" i="9"/>
  <c r="D2" i="9"/>
  <c r="F2" i="9" l="1"/>
  <c r="E4" i="9"/>
  <c r="H2" i="5"/>
  <c r="I2" i="5"/>
  <c r="E6" i="5"/>
  <c r="E2" i="5" s="1"/>
  <c r="G2" i="5"/>
  <c r="D4" i="5"/>
  <c r="D2" i="5" s="1"/>
  <c r="F2" i="5" l="1"/>
  <c r="E4" i="5"/>
</calcChain>
</file>

<file path=xl/sharedStrings.xml><?xml version="1.0" encoding="utf-8"?>
<sst xmlns="http://schemas.openxmlformats.org/spreadsheetml/2006/main" count="156" uniqueCount="119">
  <si>
    <t>会计科目</t>
  </si>
  <si>
    <t>期初数</t>
  </si>
  <si>
    <t>期末数</t>
  </si>
  <si>
    <t>变动额</t>
  </si>
  <si>
    <t>货币资金</t>
  </si>
  <si>
    <t>应收账款</t>
  </si>
  <si>
    <t>应交税费</t>
  </si>
  <si>
    <t>实收资本</t>
  </si>
  <si>
    <t>未分配利润</t>
  </si>
  <si>
    <t>营业收入</t>
  </si>
  <si>
    <t>报表平衡</t>
  </si>
  <si>
    <t>资产：</t>
  </si>
  <si>
    <t>负债：</t>
  </si>
  <si>
    <t>所有者权益：</t>
  </si>
  <si>
    <t>利润：</t>
  </si>
  <si>
    <t>汇总</t>
  </si>
  <si>
    <t>纵向验证</t>
  </si>
  <si>
    <t>营业成本</t>
    <phoneticPr fontId="6" type="noConversion"/>
  </si>
  <si>
    <t>销售费用</t>
    <phoneticPr fontId="6" type="noConversion"/>
  </si>
  <si>
    <t>管理费用</t>
    <phoneticPr fontId="6" type="noConversion"/>
  </si>
  <si>
    <t>所得税费用</t>
  </si>
  <si>
    <t>所得税费用</t>
    <phoneticPr fontId="6" type="noConversion"/>
  </si>
  <si>
    <t>支付的各项税费</t>
  </si>
  <si>
    <t>销售商品、提供劳务收到的现金</t>
  </si>
  <si>
    <t>销售商品、提供劳务收到的现金</t>
    <phoneticPr fontId="6" type="noConversion"/>
  </si>
  <si>
    <t>分配股利、利润或偿付利息所支付的现金</t>
  </si>
  <si>
    <t>公允价值变动</t>
    <phoneticPr fontId="6" type="noConversion"/>
  </si>
  <si>
    <t>投资所支付的现金</t>
    <phoneticPr fontId="6" type="noConversion"/>
  </si>
  <si>
    <t>收回投资所收到的现金</t>
    <phoneticPr fontId="6" type="noConversion"/>
  </si>
  <si>
    <t>公允价值变动收益</t>
    <phoneticPr fontId="6" type="noConversion"/>
  </si>
  <si>
    <t>交易性金融资产</t>
    <phoneticPr fontId="6" type="noConversion"/>
  </si>
  <si>
    <t>投资收益</t>
    <phoneticPr fontId="6" type="noConversion"/>
  </si>
  <si>
    <t>应交税费</t>
    <phoneticPr fontId="6" type="noConversion"/>
  </si>
  <si>
    <t>其他收益</t>
    <phoneticPr fontId="6" type="noConversion"/>
  </si>
  <si>
    <t>税金及附加</t>
    <phoneticPr fontId="6" type="noConversion"/>
  </si>
  <si>
    <t>购买商品、接受劳务支付的现金</t>
    <phoneticPr fontId="6" type="noConversion"/>
  </si>
  <si>
    <t>收到的其他与经营活动有关的现金</t>
    <phoneticPr fontId="6" type="noConversion"/>
  </si>
  <si>
    <t>处置固定资产、无形资产和其它长期资产而收回的现金净额</t>
    <phoneticPr fontId="6" type="noConversion"/>
  </si>
  <si>
    <t>净利润</t>
  </si>
  <si>
    <t>加：资产减值准备</t>
  </si>
  <si>
    <t xml:space="preserve">    固定资产、投资性房地产折旧、生产性生物资产折旧</t>
  </si>
  <si>
    <t xml:space="preserve">    无形资产摊销</t>
  </si>
  <si>
    <t xml:space="preserve">    长期待摊费用摊销</t>
  </si>
  <si>
    <t xml:space="preserve">    公允价值变动损失（收益以“—”号填列）</t>
  </si>
  <si>
    <t xml:space="preserve">    递延所得税资产减少（增加以“—”号填列）</t>
  </si>
  <si>
    <t xml:space="preserve">    递延所得税负债增加（减少以“—”号填列）</t>
  </si>
  <si>
    <t xml:space="preserve">    财务费用（收益以“—”号填列）</t>
  </si>
  <si>
    <t xml:space="preserve">    投资损失（收益以“—”号填列）</t>
  </si>
  <si>
    <t xml:space="preserve">    处置固定资产、无形资产和其它长期资产的损失（收益以“—”号填列）</t>
  </si>
  <si>
    <t xml:space="preserve">    固定资产报废损失（收益以“—”号填列）</t>
  </si>
  <si>
    <t xml:space="preserve">    存货的减少（增加以“—”号填列）</t>
  </si>
  <si>
    <t xml:space="preserve">    经营性应收项目的减少（增加以“—”号填列）</t>
  </si>
  <si>
    <t xml:space="preserve">    经营性应付项目的增加（减少以“—”号填列）</t>
  </si>
  <si>
    <t>经营活动产生的现金流量净额</t>
  </si>
  <si>
    <t>项目</t>
    <phoneticPr fontId="6" type="noConversion"/>
  </si>
  <si>
    <t>金额</t>
    <phoneticPr fontId="6" type="noConversion"/>
  </si>
  <si>
    <t xml:space="preserve">    其他1</t>
    <phoneticPr fontId="6" type="noConversion"/>
  </si>
  <si>
    <t xml:space="preserve">    其他2</t>
    <phoneticPr fontId="6" type="noConversion"/>
  </si>
  <si>
    <t xml:space="preserve">    其他3</t>
    <phoneticPr fontId="6" type="noConversion"/>
  </si>
  <si>
    <t xml:space="preserve">    其他合计</t>
    <phoneticPr fontId="6" type="noConversion"/>
  </si>
  <si>
    <t>备注</t>
    <phoneticPr fontId="6" type="noConversion"/>
  </si>
  <si>
    <t>注1</t>
    <phoneticPr fontId="6" type="noConversion"/>
  </si>
  <si>
    <t>注2</t>
  </si>
  <si>
    <t>注3</t>
  </si>
  <si>
    <t>注4</t>
  </si>
  <si>
    <t>注5</t>
  </si>
  <si>
    <t>注6</t>
  </si>
  <si>
    <t>注7</t>
  </si>
  <si>
    <t>注8</t>
  </si>
  <si>
    <t>注9</t>
  </si>
  <si>
    <t>注10</t>
    <phoneticPr fontId="6" type="noConversion"/>
  </si>
  <si>
    <t>注11</t>
  </si>
  <si>
    <t>注12</t>
  </si>
  <si>
    <t>注13</t>
  </si>
  <si>
    <t>注14</t>
  </si>
  <si>
    <t>注15</t>
    <phoneticPr fontId="6" type="noConversion"/>
  </si>
  <si>
    <t>注16</t>
  </si>
  <si>
    <t>注17</t>
  </si>
  <si>
    <t>注18</t>
  </si>
  <si>
    <t>注19</t>
    <phoneticPr fontId="6" type="noConversion"/>
  </si>
  <si>
    <t>注20</t>
    <phoneticPr fontId="6" type="noConversion"/>
  </si>
  <si>
    <t>固定资产</t>
    <phoneticPr fontId="6" type="noConversion"/>
  </si>
  <si>
    <t>固定资产、投资性房地产折旧</t>
    <phoneticPr fontId="6" type="noConversion"/>
  </si>
  <si>
    <t>购建固定资产、无形资产和其它长期资产所支付的现金</t>
    <phoneticPr fontId="6" type="noConversion"/>
  </si>
  <si>
    <t>取得投资收益所收到的现金</t>
    <phoneticPr fontId="6" type="noConversion"/>
  </si>
  <si>
    <t>信用减值损失</t>
    <phoneticPr fontId="6" type="noConversion"/>
  </si>
  <si>
    <t>应收票据</t>
    <phoneticPr fontId="6" type="noConversion"/>
  </si>
  <si>
    <t>借方发生500</t>
    <phoneticPr fontId="6" type="noConversion"/>
  </si>
  <si>
    <t>贷方：收回300，计提100坏账</t>
    <phoneticPr fontId="6" type="noConversion"/>
  </si>
  <si>
    <t>期末，把坏账核销了</t>
    <phoneticPr fontId="6" type="noConversion"/>
  </si>
  <si>
    <t>借：应收票据减值准备</t>
    <phoneticPr fontId="6" type="noConversion"/>
  </si>
  <si>
    <t>贷：应收票据</t>
    <phoneticPr fontId="6" type="noConversion"/>
  </si>
  <si>
    <t>科目名称</t>
  </si>
  <si>
    <t>期初余额</t>
  </si>
  <si>
    <t>借方发生额</t>
  </si>
  <si>
    <t>贷方发生额</t>
  </si>
  <si>
    <t>期末余额</t>
  </si>
  <si>
    <t xml:space="preserve"> 增值税 </t>
  </si>
  <si>
    <t xml:space="preserve">    进项税 </t>
  </si>
  <si>
    <t xml:space="preserve">    销项税 </t>
  </si>
  <si>
    <t xml:space="preserve">    增值税减免 </t>
  </si>
  <si>
    <t xml:space="preserve">    转出未交增值税 </t>
  </si>
  <si>
    <t xml:space="preserve">    未交增值税 </t>
  </si>
  <si>
    <t xml:space="preserve"> 企业所得税 </t>
  </si>
  <si>
    <t xml:space="preserve"> 城建税 </t>
  </si>
  <si>
    <t xml:space="preserve"> 教育费附加 </t>
  </si>
  <si>
    <t xml:space="preserve"> 地方教育费附加 </t>
  </si>
  <si>
    <t xml:space="preserve"> 土地增值税 </t>
  </si>
  <si>
    <t xml:space="preserve"> 房产税 </t>
  </si>
  <si>
    <t xml:space="preserve"> 个人所得税 </t>
  </si>
  <si>
    <t>　……</t>
  </si>
  <si>
    <t xml:space="preserve"> 其他收益-免增值税 </t>
  </si>
  <si>
    <t xml:space="preserve"> 税金及附加 </t>
  </si>
  <si>
    <t xml:space="preserve">    其中：城建税 </t>
  </si>
  <si>
    <t xml:space="preserve">    教育费附加 </t>
  </si>
  <si>
    <t xml:space="preserve">    地方教育费附加 </t>
  </si>
  <si>
    <t xml:space="preserve">    土地增值税 </t>
  </si>
  <si>
    <t xml:space="preserve">    房产税 </t>
  </si>
  <si>
    <t xml:space="preserve"> 所得税费用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</si>
</sst>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.5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Arial Narrow"/>
      <family val="2"/>
    </font>
    <font>
      <sz val="10.5"/>
      <color rgb="FF000000"/>
      <name val="Arial Narrow"/>
      <family val="2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0" fillId="0" borderId="0">
      <alignment vertical="center"/>
    </xf>
  </cellStyleXfs>
  <cellXfs count="52">
    <xf numFmtId="0" fontId="0" fillId="0" borderId="0" xfId="0"/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43" fontId="7" fillId="2" borderId="2" xfId="1" applyFont="1" applyFill="1" applyBorder="1" applyAlignment="1">
      <alignment horizontal="right" vertical="center"/>
    </xf>
    <xf numFmtId="176" fontId="7" fillId="3" borderId="2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 wrapText="1"/>
    </xf>
    <xf numFmtId="176" fontId="8" fillId="3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176" fontId="7" fillId="2" borderId="2" xfId="1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6" fontId="8" fillId="0" borderId="2" xfId="1" applyNumberFormat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vertical="center"/>
    </xf>
    <xf numFmtId="176" fontId="2" fillId="2" borderId="2" xfId="1" applyNumberFormat="1" applyFont="1" applyFill="1" applyBorder="1" applyAlignment="1">
      <alignment vertical="center"/>
    </xf>
    <xf numFmtId="176" fontId="8" fillId="3" borderId="2" xfId="1" applyNumberFormat="1" applyFont="1" applyFill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43" fontId="0" fillId="0" borderId="0" xfId="1" applyFont="1" applyAlignment="1"/>
    <xf numFmtId="43" fontId="0" fillId="0" borderId="0" xfId="0" applyNumberFormat="1"/>
    <xf numFmtId="0" fontId="11" fillId="0" borderId="3" xfId="2" applyFont="1" applyFill="1" applyBorder="1" applyAlignment="1">
      <alignment vertical="center"/>
    </xf>
    <xf numFmtId="43" fontId="11" fillId="0" borderId="3" xfId="2" applyNumberFormat="1" applyFont="1" applyFill="1" applyBorder="1" applyAlignment="1">
      <alignment vertical="center"/>
    </xf>
    <xf numFmtId="43" fontId="11" fillId="0" borderId="3" xfId="3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3" fontId="7" fillId="3" borderId="2" xfId="1" applyFont="1" applyFill="1" applyBorder="1" applyAlignment="1">
      <alignment horizontal="right" vertical="center"/>
    </xf>
    <xf numFmtId="43" fontId="7" fillId="2" borderId="2" xfId="1" applyFont="1" applyFill="1" applyBorder="1" applyAlignment="1">
      <alignment horizontal="right" vertical="center" wrapText="1"/>
    </xf>
    <xf numFmtId="43" fontId="8" fillId="0" borderId="2" xfId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right" vertical="center"/>
    </xf>
    <xf numFmtId="43" fontId="8" fillId="2" borderId="2" xfId="1" applyFont="1" applyFill="1" applyBorder="1" applyAlignment="1">
      <alignment horizontal="right" vertical="center"/>
    </xf>
    <xf numFmtId="43" fontId="2" fillId="3" borderId="2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8" fillId="2" borderId="2" xfId="0" applyNumberFormat="1" applyFont="1" applyFill="1" applyBorder="1" applyAlignment="1">
      <alignment horizontal="right" vertical="center"/>
    </xf>
    <xf numFmtId="43" fontId="7" fillId="3" borderId="2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3" fontId="12" fillId="0" borderId="2" xfId="1" applyFont="1" applyBorder="1" applyAlignment="1">
      <alignment horizontal="right" vertical="center"/>
    </xf>
  </cellXfs>
  <cellStyles count="5">
    <cellStyle name="常规" xfId="0" builtinId="0"/>
    <cellStyle name="常规 10" xfId="4" xr:uid="{C1184876-347E-4299-8CEE-C1B9CCCBD7CB}"/>
    <cellStyle name="常规 2" xfId="2" xr:uid="{D18DD759-02F6-4624-86C3-2661B18728CD}"/>
    <cellStyle name="千位分隔" xfId="1" builtinId="3"/>
    <cellStyle name="千位分隔 2" xfId="3" xr:uid="{51B6448B-B6D5-4AA7-B471-770ABD2B0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E523-2B2C-4377-AAC4-9A4D85DC0069}">
  <dimension ref="A1:L16"/>
  <sheetViews>
    <sheetView zoomScale="115" zoomScaleNormal="115" workbookViewId="0">
      <selection activeCell="D10" sqref="D10"/>
    </sheetView>
  </sheetViews>
  <sheetFormatPr defaultRowHeight="14.25" x14ac:dyDescent="0.2"/>
  <cols>
    <col min="11" max="12" width="12.5" customWidth="1"/>
  </cols>
  <sheetData>
    <row r="1" spans="1:12" ht="68.25" thickBo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16</v>
      </c>
      <c r="F1" s="6" t="s">
        <v>15</v>
      </c>
      <c r="G1" s="7" t="s">
        <v>23</v>
      </c>
      <c r="H1" s="7" t="s">
        <v>22</v>
      </c>
      <c r="I1" s="7" t="s">
        <v>25</v>
      </c>
    </row>
    <row r="2" spans="1:12" ht="17.25" thickBot="1" x14ac:dyDescent="0.25">
      <c r="A2" s="8" t="s">
        <v>10</v>
      </c>
      <c r="B2" s="14">
        <f>SUM(B4:B5)-SUM(B8:B12)</f>
        <v>0</v>
      </c>
      <c r="C2" s="14">
        <f>SUM(C4:C5)-SUM(C8:C12)</f>
        <v>0</v>
      </c>
      <c r="D2" s="43">
        <f>SUM(D5:D16)</f>
        <v>50</v>
      </c>
      <c r="E2" s="14"/>
      <c r="F2" s="15"/>
      <c r="G2" s="16">
        <f>SUM(G5:G16)</f>
        <v>100</v>
      </c>
      <c r="H2" s="16">
        <f t="shared" ref="H2:I2" si="0">SUM(H5:H16)</f>
        <v>0</v>
      </c>
      <c r="I2" s="16">
        <f t="shared" si="0"/>
        <v>-50</v>
      </c>
    </row>
    <row r="3" spans="1:12" ht="15" thickBot="1" x14ac:dyDescent="0.25">
      <c r="A3" s="9" t="s">
        <v>11</v>
      </c>
      <c r="B3" s="10"/>
      <c r="C3" s="10"/>
      <c r="D3" s="11"/>
      <c r="E3" s="12"/>
      <c r="F3" s="17"/>
      <c r="G3" s="18"/>
      <c r="H3" s="18"/>
      <c r="I3" s="18"/>
    </row>
    <row r="4" spans="1:12" ht="15" thickBot="1" x14ac:dyDescent="0.25">
      <c r="A4" s="2" t="s">
        <v>4</v>
      </c>
      <c r="B4" s="10">
        <v>100</v>
      </c>
      <c r="C4" s="10">
        <v>150</v>
      </c>
      <c r="D4" s="39">
        <f>C4-B4</f>
        <v>50</v>
      </c>
      <c r="E4" s="3"/>
      <c r="F4" s="39"/>
      <c r="G4" s="19"/>
      <c r="H4" s="19"/>
      <c r="I4" s="19"/>
    </row>
    <row r="5" spans="1:12" ht="15" thickBot="1" x14ac:dyDescent="0.25">
      <c r="A5" s="2" t="s">
        <v>5</v>
      </c>
      <c r="B5" s="10">
        <v>200</v>
      </c>
      <c r="C5" s="10">
        <v>300</v>
      </c>
      <c r="D5" s="37">
        <f>B5-C5</f>
        <v>-100</v>
      </c>
      <c r="E5" s="42">
        <f>D5-F5</f>
        <v>0</v>
      </c>
      <c r="F5" s="39">
        <f>SUM(G5:I5)</f>
        <v>-100</v>
      </c>
      <c r="G5" s="18">
        <v>-100</v>
      </c>
      <c r="H5" s="18"/>
      <c r="I5" s="18"/>
    </row>
    <row r="6" spans="1:12" ht="15" thickBot="1" x14ac:dyDescent="0.25">
      <c r="A6" s="2"/>
      <c r="B6" s="10"/>
      <c r="C6" s="10"/>
      <c r="D6" s="37"/>
      <c r="E6" s="42">
        <f t="shared" ref="E6:E16" si="1">D6-F6</f>
        <v>0</v>
      </c>
      <c r="F6" s="39">
        <f t="shared" ref="F6:F16" si="2">SUM(G6:I6)</f>
        <v>0</v>
      </c>
      <c r="G6" s="18"/>
      <c r="H6" s="18"/>
      <c r="I6" s="18"/>
    </row>
    <row r="7" spans="1:12" ht="15" thickBot="1" x14ac:dyDescent="0.25">
      <c r="A7" s="13" t="s">
        <v>12</v>
      </c>
      <c r="B7" s="10"/>
      <c r="C7" s="10"/>
      <c r="D7" s="37"/>
      <c r="E7" s="42">
        <f t="shared" si="1"/>
        <v>0</v>
      </c>
      <c r="F7" s="39">
        <f t="shared" si="2"/>
        <v>0</v>
      </c>
      <c r="G7" s="18"/>
      <c r="H7" s="18"/>
      <c r="I7" s="18"/>
    </row>
    <row r="8" spans="1:12" ht="15" thickBot="1" x14ac:dyDescent="0.25">
      <c r="A8" s="2" t="s">
        <v>6</v>
      </c>
      <c r="B8" s="1"/>
      <c r="C8" s="10">
        <v>50</v>
      </c>
      <c r="D8" s="37">
        <f>C8-B8</f>
        <v>50</v>
      </c>
      <c r="E8" s="42">
        <f t="shared" si="1"/>
        <v>0</v>
      </c>
      <c r="F8" s="39">
        <f t="shared" si="2"/>
        <v>50</v>
      </c>
      <c r="G8" s="19"/>
      <c r="H8" s="18">
        <v>50</v>
      </c>
      <c r="I8" s="19"/>
      <c r="L8" s="27"/>
    </row>
    <row r="9" spans="1:12" ht="15" thickBot="1" x14ac:dyDescent="0.25">
      <c r="A9" s="13"/>
      <c r="B9" s="10"/>
      <c r="C9" s="10"/>
      <c r="D9" s="37"/>
      <c r="E9" s="42">
        <f t="shared" si="1"/>
        <v>0</v>
      </c>
      <c r="F9" s="39">
        <f t="shared" si="2"/>
        <v>0</v>
      </c>
      <c r="G9" s="18"/>
      <c r="H9" s="18"/>
      <c r="I9" s="18"/>
      <c r="L9" s="27"/>
    </row>
    <row r="10" spans="1:12" ht="24.75" thickBot="1" x14ac:dyDescent="0.25">
      <c r="A10" s="13" t="s">
        <v>13</v>
      </c>
      <c r="B10" s="10"/>
      <c r="C10" s="10"/>
      <c r="D10" s="37"/>
      <c r="E10" s="42">
        <f t="shared" si="1"/>
        <v>0</v>
      </c>
      <c r="F10" s="39">
        <f t="shared" si="2"/>
        <v>0</v>
      </c>
      <c r="G10" s="18"/>
      <c r="H10" s="18"/>
      <c r="I10" s="18"/>
      <c r="L10" s="27"/>
    </row>
    <row r="11" spans="1:12" ht="15" thickBot="1" x14ac:dyDescent="0.25">
      <c r="A11" s="2" t="s">
        <v>7</v>
      </c>
      <c r="B11" s="1"/>
      <c r="C11" s="1"/>
      <c r="D11" s="37">
        <f>C11-B11</f>
        <v>0</v>
      </c>
      <c r="E11" s="42">
        <f t="shared" si="1"/>
        <v>0</v>
      </c>
      <c r="F11" s="39">
        <f t="shared" si="2"/>
        <v>0</v>
      </c>
      <c r="G11" s="19"/>
      <c r="H11" s="19"/>
      <c r="I11" s="19"/>
    </row>
    <row r="12" spans="1:12" ht="15" thickBot="1" x14ac:dyDescent="0.25">
      <c r="A12" s="2" t="s">
        <v>8</v>
      </c>
      <c r="B12" s="10">
        <v>300</v>
      </c>
      <c r="C12" s="10">
        <v>400</v>
      </c>
      <c r="D12" s="37">
        <f>C12-B12-D15-D16</f>
        <v>-50</v>
      </c>
      <c r="E12" s="42">
        <f t="shared" si="1"/>
        <v>0</v>
      </c>
      <c r="F12" s="39">
        <f t="shared" si="2"/>
        <v>-50</v>
      </c>
      <c r="G12" s="19"/>
      <c r="H12" s="19"/>
      <c r="I12" s="18">
        <v>-50</v>
      </c>
      <c r="L12" s="28"/>
    </row>
    <row r="13" spans="1:12" ht="15" thickBot="1" x14ac:dyDescent="0.25">
      <c r="A13" s="9"/>
      <c r="B13" s="10"/>
      <c r="C13" s="10"/>
      <c r="D13" s="10"/>
      <c r="E13" s="42">
        <f t="shared" si="1"/>
        <v>0</v>
      </c>
      <c r="F13" s="39">
        <f t="shared" si="2"/>
        <v>0</v>
      </c>
      <c r="G13" s="18"/>
      <c r="H13" s="18"/>
      <c r="I13" s="18"/>
    </row>
    <row r="14" spans="1:12" ht="15" thickBot="1" x14ac:dyDescent="0.25">
      <c r="A14" s="9" t="s">
        <v>14</v>
      </c>
      <c r="B14" s="10"/>
      <c r="C14" s="10"/>
      <c r="D14" s="10"/>
      <c r="E14" s="42">
        <f t="shared" si="1"/>
        <v>0</v>
      </c>
      <c r="F14" s="39">
        <f t="shared" si="2"/>
        <v>0</v>
      </c>
      <c r="G14" s="18"/>
      <c r="H14" s="18"/>
      <c r="I14" s="18"/>
      <c r="L14" s="28"/>
    </row>
    <row r="15" spans="1:12" ht="15" thickBot="1" x14ac:dyDescent="0.25">
      <c r="A15" s="2" t="s">
        <v>9</v>
      </c>
      <c r="B15" s="1"/>
      <c r="C15" s="1"/>
      <c r="D15" s="10">
        <v>200</v>
      </c>
      <c r="E15" s="42">
        <f t="shared" si="1"/>
        <v>0</v>
      </c>
      <c r="F15" s="39">
        <f t="shared" si="2"/>
        <v>200</v>
      </c>
      <c r="G15" s="18">
        <v>200</v>
      </c>
      <c r="H15" s="19"/>
      <c r="I15" s="19"/>
      <c r="L15" s="28"/>
    </row>
    <row r="16" spans="1:12" ht="15" thickBot="1" x14ac:dyDescent="0.25">
      <c r="A16" s="2" t="s">
        <v>20</v>
      </c>
      <c r="B16" s="1"/>
      <c r="C16" s="1"/>
      <c r="D16" s="10">
        <v>-50</v>
      </c>
      <c r="E16" s="42">
        <f t="shared" si="1"/>
        <v>0</v>
      </c>
      <c r="F16" s="39">
        <f t="shared" si="2"/>
        <v>-50</v>
      </c>
      <c r="G16" s="19"/>
      <c r="H16" s="18">
        <v>-50</v>
      </c>
      <c r="I16" s="19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5776-C629-4050-AA7D-3EE084D03908}">
  <dimension ref="A1:J6"/>
  <sheetViews>
    <sheetView zoomScale="115" zoomScaleNormal="115" workbookViewId="0">
      <selection activeCell="H8" sqref="H8"/>
    </sheetView>
  </sheetViews>
  <sheetFormatPr defaultRowHeight="14.25" x14ac:dyDescent="0.2"/>
  <cols>
    <col min="1" max="1" width="15.75" customWidth="1"/>
    <col min="2" max="9" width="8.25" customWidth="1"/>
  </cols>
  <sheetData>
    <row r="1" spans="1:10" ht="41.25" thickBo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16</v>
      </c>
      <c r="F1" s="6" t="s">
        <v>15</v>
      </c>
      <c r="G1" s="7" t="s">
        <v>26</v>
      </c>
      <c r="H1" s="7" t="s">
        <v>27</v>
      </c>
      <c r="I1" s="7" t="s">
        <v>28</v>
      </c>
      <c r="J1" s="7" t="s">
        <v>84</v>
      </c>
    </row>
    <row r="2" spans="1:10" ht="17.25" thickBot="1" x14ac:dyDescent="0.25">
      <c r="A2" s="8" t="s">
        <v>10</v>
      </c>
      <c r="B2" s="20"/>
      <c r="C2" s="20"/>
      <c r="D2" s="20">
        <f>SUM(D4:D6)</f>
        <v>0</v>
      </c>
      <c r="E2" s="20">
        <f>SUM(E6:E6)</f>
        <v>0</v>
      </c>
      <c r="F2" s="25">
        <f t="shared" ref="F2:F3" si="0">SUM(G2:J2)</f>
        <v>0</v>
      </c>
      <c r="G2" s="16">
        <f>SUM(G4:G6)</f>
        <v>0</v>
      </c>
      <c r="H2" s="16">
        <f>SUM(H4:H6)</f>
        <v>-200</v>
      </c>
      <c r="I2" s="16">
        <f>SUM(I4:I6)</f>
        <v>150</v>
      </c>
      <c r="J2" s="16">
        <f>SUM(J4:J6)</f>
        <v>50</v>
      </c>
    </row>
    <row r="3" spans="1:10" ht="15" thickBot="1" x14ac:dyDescent="0.25">
      <c r="A3" s="9"/>
      <c r="B3" s="18"/>
      <c r="C3" s="18"/>
      <c r="D3" s="17"/>
      <c r="E3" s="21"/>
      <c r="F3" s="25">
        <f t="shared" si="0"/>
        <v>0</v>
      </c>
      <c r="G3" s="18"/>
      <c r="H3" s="18"/>
      <c r="I3" s="18"/>
      <c r="J3" s="18"/>
    </row>
    <row r="4" spans="1:10" ht="15" thickBot="1" x14ac:dyDescent="0.25">
      <c r="A4" s="2" t="s">
        <v>30</v>
      </c>
      <c r="B4" s="22">
        <v>0</v>
      </c>
      <c r="C4" s="22">
        <v>150</v>
      </c>
      <c r="D4" s="23">
        <f>B4-C4</f>
        <v>-150</v>
      </c>
      <c r="E4" s="24">
        <f>D4-F4</f>
        <v>0</v>
      </c>
      <c r="F4" s="25">
        <f>SUM(G4:J4)</f>
        <v>-150</v>
      </c>
      <c r="G4" s="26">
        <v>-100</v>
      </c>
      <c r="H4" s="26">
        <v>-200</v>
      </c>
      <c r="I4" s="26">
        <v>150</v>
      </c>
      <c r="J4" s="26"/>
    </row>
    <row r="5" spans="1:10" ht="15" thickBot="1" x14ac:dyDescent="0.25">
      <c r="A5" s="2" t="s">
        <v>31</v>
      </c>
      <c r="B5" s="22"/>
      <c r="C5" s="22"/>
      <c r="D5" s="23">
        <v>50</v>
      </c>
      <c r="E5" s="24">
        <f t="shared" ref="E5:E6" si="1">D5-F5</f>
        <v>0</v>
      </c>
      <c r="F5" s="25">
        <f t="shared" ref="F5:F6" si="2">SUM(G5:J5)</f>
        <v>50</v>
      </c>
      <c r="G5" s="26"/>
      <c r="H5" s="26"/>
      <c r="I5" s="26"/>
      <c r="J5" s="26">
        <v>50</v>
      </c>
    </row>
    <row r="6" spans="1:10" ht="15" thickBot="1" x14ac:dyDescent="0.25">
      <c r="A6" s="2" t="s">
        <v>29</v>
      </c>
      <c r="B6" s="22"/>
      <c r="C6" s="22"/>
      <c r="D6" s="25">
        <v>100</v>
      </c>
      <c r="E6" s="24">
        <f t="shared" si="1"/>
        <v>0</v>
      </c>
      <c r="F6" s="25">
        <f t="shared" si="2"/>
        <v>100</v>
      </c>
      <c r="G6" s="22">
        <v>100</v>
      </c>
      <c r="H6" s="22"/>
      <c r="I6" s="22"/>
      <c r="J6" s="22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732B-927B-4EF8-BAE7-963330E818D5}">
  <dimension ref="A1:J15"/>
  <sheetViews>
    <sheetView zoomScale="115" zoomScaleNormal="115" workbookViewId="0">
      <selection activeCell="I12" sqref="I12"/>
    </sheetView>
  </sheetViews>
  <sheetFormatPr defaultRowHeight="14.25" x14ac:dyDescent="0.2"/>
  <cols>
    <col min="1" max="1" width="15.75" customWidth="1"/>
    <col min="2" max="9" width="8.25" customWidth="1"/>
  </cols>
  <sheetData>
    <row r="1" spans="1:10" ht="54.75" thickBo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16</v>
      </c>
      <c r="F1" s="6" t="s">
        <v>15</v>
      </c>
      <c r="G1" s="7" t="s">
        <v>85</v>
      </c>
      <c r="H1" s="7" t="s">
        <v>24</v>
      </c>
      <c r="I1" s="7"/>
      <c r="J1" s="7"/>
    </row>
    <row r="2" spans="1:10" ht="17.25" thickBot="1" x14ac:dyDescent="0.25">
      <c r="A2" s="8" t="s">
        <v>10</v>
      </c>
      <c r="B2" s="20"/>
      <c r="C2" s="20"/>
      <c r="D2" s="20">
        <f>SUM(D4:D6)</f>
        <v>-200</v>
      </c>
      <c r="E2" s="20">
        <f>SUM(E6:E6)</f>
        <v>0</v>
      </c>
      <c r="F2" s="25">
        <f t="shared" ref="F2:F3" si="0">SUM(G2:J2)</f>
        <v>300</v>
      </c>
      <c r="G2" s="16">
        <f>SUM(G4:G6)</f>
        <v>0</v>
      </c>
      <c r="H2" s="16">
        <f>SUM(H4:H6)</f>
        <v>300</v>
      </c>
      <c r="I2" s="16"/>
      <c r="J2" s="16"/>
    </row>
    <row r="3" spans="1:10" ht="15" thickBot="1" x14ac:dyDescent="0.25">
      <c r="A3" s="9"/>
      <c r="B3" s="18"/>
      <c r="C3" s="18"/>
      <c r="D3" s="17"/>
      <c r="E3" s="21"/>
      <c r="F3" s="25">
        <f t="shared" si="0"/>
        <v>0</v>
      </c>
      <c r="G3" s="18"/>
      <c r="H3" s="18"/>
      <c r="I3" s="18"/>
      <c r="J3" s="18"/>
    </row>
    <row r="4" spans="1:10" ht="15" thickBot="1" x14ac:dyDescent="0.25">
      <c r="A4" s="2" t="s">
        <v>86</v>
      </c>
      <c r="B4" s="22">
        <v>100</v>
      </c>
      <c r="C4" s="22">
        <v>200</v>
      </c>
      <c r="D4" s="23">
        <f>B4-C4</f>
        <v>-100</v>
      </c>
      <c r="E4" s="24">
        <f>D4-F4</f>
        <v>-500</v>
      </c>
      <c r="F4" s="25">
        <f>SUM(G4:J4)</f>
        <v>400</v>
      </c>
      <c r="G4" s="26">
        <v>100</v>
      </c>
      <c r="H4" s="26">
        <v>300</v>
      </c>
      <c r="I4" s="26"/>
      <c r="J4" s="26"/>
    </row>
    <row r="5" spans="1:10" ht="15" thickBot="1" x14ac:dyDescent="0.25">
      <c r="A5" s="2"/>
      <c r="B5" s="22"/>
      <c r="C5" s="22"/>
      <c r="D5" s="23"/>
      <c r="E5" s="24">
        <f t="shared" ref="E5:E6" si="1">D5-F5</f>
        <v>0</v>
      </c>
      <c r="F5" s="25">
        <f t="shared" ref="F5:F6" si="2">SUM(G5:J5)</f>
        <v>0</v>
      </c>
      <c r="G5" s="26"/>
      <c r="H5" s="26"/>
      <c r="I5" s="26"/>
      <c r="J5" s="26"/>
    </row>
    <row r="6" spans="1:10" ht="15" thickBot="1" x14ac:dyDescent="0.25">
      <c r="A6" s="2" t="s">
        <v>85</v>
      </c>
      <c r="B6" s="22"/>
      <c r="C6" s="22"/>
      <c r="D6" s="25">
        <v>-100</v>
      </c>
      <c r="E6" s="24">
        <f t="shared" si="1"/>
        <v>0</v>
      </c>
      <c r="F6" s="25">
        <f t="shared" si="2"/>
        <v>-100</v>
      </c>
      <c r="G6" s="22">
        <v>-100</v>
      </c>
      <c r="H6" s="22"/>
      <c r="I6" s="22"/>
      <c r="J6" s="22"/>
    </row>
    <row r="11" spans="1:10" x14ac:dyDescent="0.2">
      <c r="B11" t="s">
        <v>87</v>
      </c>
    </row>
    <row r="12" spans="1:10" x14ac:dyDescent="0.2">
      <c r="B12" t="s">
        <v>88</v>
      </c>
      <c r="F12" t="s">
        <v>90</v>
      </c>
    </row>
    <row r="13" spans="1:10" x14ac:dyDescent="0.2">
      <c r="F13" t="s">
        <v>91</v>
      </c>
    </row>
    <row r="15" spans="1:10" x14ac:dyDescent="0.2">
      <c r="B15" t="s">
        <v>89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CC4C-9AA0-43C7-812D-677B016ADD91}">
  <dimension ref="A1:C24"/>
  <sheetViews>
    <sheetView workbookViewId="0">
      <selection activeCell="E23" sqref="E23"/>
    </sheetView>
  </sheetViews>
  <sheetFormatPr defaultRowHeight="14.25" x14ac:dyDescent="0.2"/>
  <cols>
    <col min="1" max="1" width="56" customWidth="1"/>
    <col min="2" max="2" width="11.5" customWidth="1"/>
  </cols>
  <sheetData>
    <row r="1" spans="1:3" ht="15" x14ac:dyDescent="0.2">
      <c r="A1" s="32" t="s">
        <v>54</v>
      </c>
      <c r="B1" s="32" t="s">
        <v>55</v>
      </c>
      <c r="C1" s="33" t="s">
        <v>60</v>
      </c>
    </row>
    <row r="2" spans="1:3" x14ac:dyDescent="0.2">
      <c r="A2" s="29" t="s">
        <v>38</v>
      </c>
      <c r="B2" s="30">
        <v>0</v>
      </c>
      <c r="C2" s="4" t="s">
        <v>61</v>
      </c>
    </row>
    <row r="3" spans="1:3" x14ac:dyDescent="0.2">
      <c r="A3" s="29" t="s">
        <v>39</v>
      </c>
      <c r="B3" s="30">
        <v>0</v>
      </c>
      <c r="C3" s="4" t="s">
        <v>62</v>
      </c>
    </row>
    <row r="4" spans="1:3" x14ac:dyDescent="0.2">
      <c r="A4" s="29" t="s">
        <v>40</v>
      </c>
      <c r="B4" s="30">
        <v>0</v>
      </c>
      <c r="C4" s="4" t="s">
        <v>63</v>
      </c>
    </row>
    <row r="5" spans="1:3" x14ac:dyDescent="0.2">
      <c r="A5" s="29" t="s">
        <v>41</v>
      </c>
      <c r="B5" s="30">
        <v>0</v>
      </c>
      <c r="C5" s="4" t="s">
        <v>64</v>
      </c>
    </row>
    <row r="6" spans="1:3" x14ac:dyDescent="0.2">
      <c r="A6" s="29" t="s">
        <v>42</v>
      </c>
      <c r="B6" s="30">
        <v>0</v>
      </c>
      <c r="C6" s="4" t="s">
        <v>65</v>
      </c>
    </row>
    <row r="7" spans="1:3" x14ac:dyDescent="0.2">
      <c r="A7" s="29" t="s">
        <v>43</v>
      </c>
      <c r="B7" s="30">
        <v>0</v>
      </c>
      <c r="C7" s="4" t="s">
        <v>66</v>
      </c>
    </row>
    <row r="8" spans="1:3" x14ac:dyDescent="0.2">
      <c r="A8" s="29" t="s">
        <v>44</v>
      </c>
      <c r="B8" s="30">
        <v>0</v>
      </c>
      <c r="C8" s="4" t="s">
        <v>67</v>
      </c>
    </row>
    <row r="9" spans="1:3" x14ac:dyDescent="0.2">
      <c r="A9" s="29" t="s">
        <v>45</v>
      </c>
      <c r="B9" s="30">
        <v>0</v>
      </c>
      <c r="C9" s="4" t="s">
        <v>68</v>
      </c>
    </row>
    <row r="10" spans="1:3" x14ac:dyDescent="0.2">
      <c r="A10" s="29" t="s">
        <v>56</v>
      </c>
      <c r="B10" s="30">
        <v>0</v>
      </c>
      <c r="C10" s="4" t="s">
        <v>69</v>
      </c>
    </row>
    <row r="11" spans="1:3" x14ac:dyDescent="0.2">
      <c r="A11" s="29"/>
      <c r="B11" s="31">
        <v>0</v>
      </c>
      <c r="C11" s="4"/>
    </row>
    <row r="12" spans="1:3" x14ac:dyDescent="0.2">
      <c r="A12" s="29" t="s">
        <v>46</v>
      </c>
      <c r="B12" s="30">
        <v>0</v>
      </c>
      <c r="C12" s="4" t="s">
        <v>70</v>
      </c>
    </row>
    <row r="13" spans="1:3" x14ac:dyDescent="0.2">
      <c r="A13" s="29" t="s">
        <v>47</v>
      </c>
      <c r="B13" s="30">
        <v>0</v>
      </c>
      <c r="C13" s="4" t="s">
        <v>71</v>
      </c>
    </row>
    <row r="14" spans="1:3" x14ac:dyDescent="0.2">
      <c r="A14" s="29" t="s">
        <v>48</v>
      </c>
      <c r="B14" s="30">
        <v>0</v>
      </c>
      <c r="C14" s="4" t="s">
        <v>72</v>
      </c>
    </row>
    <row r="15" spans="1:3" x14ac:dyDescent="0.2">
      <c r="A15" s="29" t="s">
        <v>49</v>
      </c>
      <c r="B15" s="30">
        <v>0</v>
      </c>
      <c r="C15" s="4" t="s">
        <v>73</v>
      </c>
    </row>
    <row r="16" spans="1:3" x14ac:dyDescent="0.2">
      <c r="A16" s="29" t="s">
        <v>57</v>
      </c>
      <c r="B16" s="30">
        <v>0</v>
      </c>
      <c r="C16" s="4" t="s">
        <v>74</v>
      </c>
    </row>
    <row r="17" spans="1:3" x14ac:dyDescent="0.2">
      <c r="A17" s="29"/>
      <c r="B17" s="31">
        <v>0</v>
      </c>
      <c r="C17" s="4"/>
    </row>
    <row r="18" spans="1:3" x14ac:dyDescent="0.2">
      <c r="A18" s="29" t="s">
        <v>50</v>
      </c>
      <c r="B18" s="30">
        <v>0</v>
      </c>
      <c r="C18" s="4" t="s">
        <v>75</v>
      </c>
    </row>
    <row r="19" spans="1:3" x14ac:dyDescent="0.2">
      <c r="A19" s="29" t="s">
        <v>51</v>
      </c>
      <c r="B19" s="30">
        <v>0</v>
      </c>
      <c r="C19" s="4" t="s">
        <v>76</v>
      </c>
    </row>
    <row r="20" spans="1:3" x14ac:dyDescent="0.2">
      <c r="A20" s="29" t="s">
        <v>52</v>
      </c>
      <c r="B20" s="30">
        <v>0</v>
      </c>
      <c r="C20" s="4" t="s">
        <v>77</v>
      </c>
    </row>
    <row r="21" spans="1:3" x14ac:dyDescent="0.2">
      <c r="A21" s="29" t="s">
        <v>58</v>
      </c>
      <c r="B21" s="30">
        <v>0</v>
      </c>
      <c r="C21" s="4" t="s">
        <v>78</v>
      </c>
    </row>
    <row r="22" spans="1:3" x14ac:dyDescent="0.2">
      <c r="A22" s="29"/>
      <c r="B22" s="31">
        <v>0</v>
      </c>
      <c r="C22" s="4"/>
    </row>
    <row r="23" spans="1:3" x14ac:dyDescent="0.2">
      <c r="A23" s="29" t="s">
        <v>59</v>
      </c>
      <c r="B23" s="31">
        <v>0</v>
      </c>
      <c r="C23" s="4" t="s">
        <v>79</v>
      </c>
    </row>
    <row r="24" spans="1:3" x14ac:dyDescent="0.2">
      <c r="A24" s="29" t="s">
        <v>53</v>
      </c>
      <c r="B24" s="31">
        <v>0</v>
      </c>
      <c r="C24" s="4" t="s">
        <v>80</v>
      </c>
    </row>
  </sheetData>
  <phoneticPr fontId="6" type="noConversion"/>
  <dataValidations count="1">
    <dataValidation allowBlank="1" showInputMessage="1" showErrorMessage="1" prompt="如出现漏项会在此处后下面几个浅黄色区域出现差值，如确实为不能归集的数据，请在最后合并到其他项中。" sqref="B10" xr:uid="{AD9D378B-0227-4E34-A3DB-2D56DD2946BC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4C31-F536-4FE5-93A4-452FE1B9BADF}">
  <dimension ref="A1:R24"/>
  <sheetViews>
    <sheetView tabSelected="1" topLeftCell="A31" zoomScale="115" zoomScaleNormal="115" workbookViewId="0">
      <selection activeCell="H4" sqref="H4"/>
    </sheetView>
  </sheetViews>
  <sheetFormatPr defaultRowHeight="14.25" x14ac:dyDescent="0.2"/>
  <cols>
    <col min="1" max="1" width="15.75" customWidth="1"/>
    <col min="2" max="10" width="8.25" customWidth="1"/>
    <col min="11" max="11" width="9.375" bestFit="1" customWidth="1"/>
    <col min="13" max="13" width="21.375" customWidth="1"/>
    <col min="14" max="14" width="12.5" customWidth="1"/>
    <col min="15" max="15" width="12.75" customWidth="1"/>
    <col min="16" max="16" width="12.5" customWidth="1"/>
    <col min="17" max="17" width="11.625" customWidth="1"/>
  </cols>
  <sheetData>
    <row r="1" spans="1:18" ht="54.75" thickBo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16</v>
      </c>
      <c r="F1" s="6" t="s">
        <v>15</v>
      </c>
      <c r="G1" s="7" t="s">
        <v>24</v>
      </c>
      <c r="H1" s="7" t="s">
        <v>35</v>
      </c>
      <c r="I1" s="7" t="s">
        <v>22</v>
      </c>
      <c r="J1" s="7" t="s">
        <v>36</v>
      </c>
      <c r="M1" s="44" t="s">
        <v>92</v>
      </c>
      <c r="N1" s="45" t="s">
        <v>93</v>
      </c>
      <c r="O1" s="46" t="s">
        <v>94</v>
      </c>
      <c r="P1" s="46" t="s">
        <v>95</v>
      </c>
      <c r="Q1" s="45" t="s">
        <v>96</v>
      </c>
    </row>
    <row r="2" spans="1:18" ht="17.25" thickBot="1" x14ac:dyDescent="0.25">
      <c r="A2" s="8" t="s">
        <v>10</v>
      </c>
      <c r="B2" s="20"/>
      <c r="C2" s="20"/>
      <c r="D2" s="20">
        <f>SUM(D4:D5)</f>
        <v>570</v>
      </c>
      <c r="E2" s="20">
        <f>SUM(E5:E5)</f>
        <v>580</v>
      </c>
      <c r="F2" s="15">
        <f>SUM(G2:J2)</f>
        <v>-810</v>
      </c>
      <c r="G2" s="16">
        <f t="shared" ref="G2:H2" si="0">SUM(G4:G7)</f>
        <v>500</v>
      </c>
      <c r="H2" s="16">
        <f t="shared" si="0"/>
        <v>-200</v>
      </c>
      <c r="I2" s="16">
        <f>SUM(I4:I7)</f>
        <v>-1160</v>
      </c>
      <c r="J2" s="16">
        <f>SUM(J4:J7)</f>
        <v>50</v>
      </c>
      <c r="M2" s="47" t="s">
        <v>6</v>
      </c>
      <c r="N2" s="48">
        <v>1850</v>
      </c>
      <c r="O2" s="48">
        <v>1810</v>
      </c>
      <c r="P2" s="48">
        <v>2090</v>
      </c>
      <c r="Q2" s="48">
        <v>2130</v>
      </c>
    </row>
    <row r="3" spans="1:18" ht="16.5" thickBot="1" x14ac:dyDescent="0.25">
      <c r="A3" s="9"/>
      <c r="B3" s="18"/>
      <c r="C3" s="18"/>
      <c r="D3" s="17"/>
      <c r="E3" s="21"/>
      <c r="F3" s="17"/>
      <c r="G3" s="18"/>
      <c r="H3" s="18"/>
      <c r="I3" s="18"/>
      <c r="J3" s="18"/>
      <c r="M3" s="47" t="s">
        <v>97</v>
      </c>
      <c r="N3" s="48">
        <v>1300</v>
      </c>
      <c r="O3" s="49">
        <v>600</v>
      </c>
      <c r="P3" s="49">
        <v>700</v>
      </c>
      <c r="Q3" s="48">
        <v>1400</v>
      </c>
    </row>
    <row r="4" spans="1:18" ht="16.5" thickBot="1" x14ac:dyDescent="0.25">
      <c r="A4" s="2" t="s">
        <v>32</v>
      </c>
      <c r="B4" s="22">
        <v>1850</v>
      </c>
      <c r="C4" s="22">
        <v>2130</v>
      </c>
      <c r="D4" s="23">
        <f>C4-B4</f>
        <v>280</v>
      </c>
      <c r="E4" s="24">
        <f>D4-F4</f>
        <v>0</v>
      </c>
      <c r="F4" s="25">
        <f>SUM(G4:J4)</f>
        <v>280</v>
      </c>
      <c r="G4" s="26">
        <v>500</v>
      </c>
      <c r="H4" s="26">
        <v>-200</v>
      </c>
      <c r="I4" s="26">
        <v>-70</v>
      </c>
      <c r="J4" s="26">
        <v>50</v>
      </c>
      <c r="M4" s="47" t="s">
        <v>98</v>
      </c>
      <c r="N4" s="48">
        <v>-1000</v>
      </c>
      <c r="O4" s="49">
        <v>200</v>
      </c>
      <c r="P4" s="1"/>
      <c r="Q4" s="48">
        <v>-1200</v>
      </c>
    </row>
    <row r="5" spans="1:18" ht="16.5" thickBot="1" x14ac:dyDescent="0.25">
      <c r="A5" s="2" t="s">
        <v>34</v>
      </c>
      <c r="B5" s="22"/>
      <c r="C5" s="22"/>
      <c r="D5" s="25">
        <v>290</v>
      </c>
      <c r="E5" s="24">
        <f t="shared" ref="E5" si="1">D5-F5</f>
        <v>580</v>
      </c>
      <c r="F5" s="25">
        <f>SUM(G5:J5)</f>
        <v>-290</v>
      </c>
      <c r="G5" s="22"/>
      <c r="H5" s="22"/>
      <c r="I5" s="22">
        <v>-290</v>
      </c>
      <c r="J5" s="22"/>
      <c r="M5" s="47" t="s">
        <v>99</v>
      </c>
      <c r="N5" s="48">
        <v>2000</v>
      </c>
      <c r="O5" s="1"/>
      <c r="P5" s="49">
        <v>500</v>
      </c>
      <c r="Q5" s="48">
        <v>2500</v>
      </c>
    </row>
    <row r="6" spans="1:18" ht="16.5" thickBot="1" x14ac:dyDescent="0.25">
      <c r="A6" s="2" t="s">
        <v>33</v>
      </c>
      <c r="B6" s="22"/>
      <c r="C6" s="22"/>
      <c r="D6" s="23">
        <v>100</v>
      </c>
      <c r="E6" s="24">
        <f>D6-F6</f>
        <v>0</v>
      </c>
      <c r="F6" s="25">
        <f>SUM(G6:J6)</f>
        <v>100</v>
      </c>
      <c r="G6" s="26"/>
      <c r="H6" s="26"/>
      <c r="I6" s="26">
        <v>100</v>
      </c>
      <c r="J6" s="26"/>
      <c r="M6" s="47" t="s">
        <v>100</v>
      </c>
      <c r="N6" s="1"/>
      <c r="O6" s="49">
        <v>100</v>
      </c>
      <c r="P6" s="1"/>
      <c r="Q6" s="49">
        <v>-100</v>
      </c>
    </row>
    <row r="7" spans="1:18" ht="16.5" thickBot="1" x14ac:dyDescent="0.25">
      <c r="A7" s="2" t="s">
        <v>21</v>
      </c>
      <c r="B7" s="22"/>
      <c r="C7" s="22"/>
      <c r="D7" s="25">
        <v>900</v>
      </c>
      <c r="E7" s="24">
        <f t="shared" ref="E7" si="2">D7-F7</f>
        <v>1800</v>
      </c>
      <c r="F7" s="25">
        <f>SUM(G7:J7)</f>
        <v>-900</v>
      </c>
      <c r="G7" s="22"/>
      <c r="H7" s="22"/>
      <c r="I7" s="22">
        <v>-900</v>
      </c>
      <c r="J7" s="22"/>
      <c r="M7" s="47" t="s">
        <v>101</v>
      </c>
      <c r="N7" s="49">
        <v>-200</v>
      </c>
      <c r="O7" s="49">
        <v>200</v>
      </c>
      <c r="P7" s="1"/>
      <c r="Q7" s="49">
        <v>-400</v>
      </c>
    </row>
    <row r="8" spans="1:18" ht="16.5" thickBot="1" x14ac:dyDescent="0.25">
      <c r="M8" s="47" t="s">
        <v>102</v>
      </c>
      <c r="N8" s="49">
        <v>500</v>
      </c>
      <c r="O8" s="51">
        <v>100</v>
      </c>
      <c r="P8" s="49">
        <v>200</v>
      </c>
      <c r="Q8" s="49">
        <v>600</v>
      </c>
    </row>
    <row r="9" spans="1:18" ht="16.5" thickBot="1" x14ac:dyDescent="0.25">
      <c r="M9" s="47" t="s">
        <v>103</v>
      </c>
      <c r="N9" s="49">
        <v>100</v>
      </c>
      <c r="O9" s="51">
        <v>800</v>
      </c>
      <c r="P9" s="49">
        <v>900</v>
      </c>
      <c r="Q9" s="49">
        <v>200</v>
      </c>
    </row>
    <row r="10" spans="1:18" ht="16.5" thickBot="1" x14ac:dyDescent="0.25">
      <c r="M10" s="47" t="s">
        <v>104</v>
      </c>
      <c r="N10" s="49">
        <v>70</v>
      </c>
      <c r="O10" s="51">
        <v>60</v>
      </c>
      <c r="P10" s="49">
        <v>70</v>
      </c>
      <c r="Q10" s="49">
        <v>80</v>
      </c>
    </row>
    <row r="11" spans="1:18" ht="16.5" thickBot="1" x14ac:dyDescent="0.25">
      <c r="M11" s="47" t="s">
        <v>105</v>
      </c>
      <c r="N11" s="49">
        <v>30</v>
      </c>
      <c r="O11" s="51">
        <v>70</v>
      </c>
      <c r="P11" s="49">
        <v>50</v>
      </c>
      <c r="Q11" s="49">
        <v>10</v>
      </c>
    </row>
    <row r="12" spans="1:18" ht="16.5" thickBot="1" x14ac:dyDescent="0.25">
      <c r="M12" s="47" t="s">
        <v>106</v>
      </c>
      <c r="N12" s="49">
        <v>20</v>
      </c>
      <c r="O12" s="51">
        <v>30</v>
      </c>
      <c r="P12" s="49">
        <v>20</v>
      </c>
      <c r="Q12" s="49">
        <v>10</v>
      </c>
    </row>
    <row r="13" spans="1:18" ht="16.5" thickBot="1" x14ac:dyDescent="0.25">
      <c r="M13" s="47" t="s">
        <v>107</v>
      </c>
      <c r="N13" s="49">
        <v>100</v>
      </c>
      <c r="O13" s="51">
        <v>80</v>
      </c>
      <c r="P13" s="49">
        <v>120</v>
      </c>
      <c r="Q13" s="49">
        <v>140</v>
      </c>
    </row>
    <row r="14" spans="1:18" ht="16.5" thickBot="1" x14ac:dyDescent="0.25">
      <c r="F14" s="27"/>
      <c r="K14" s="28"/>
      <c r="M14" s="47" t="s">
        <v>108</v>
      </c>
      <c r="N14" s="49">
        <v>30</v>
      </c>
      <c r="O14" s="51">
        <v>20</v>
      </c>
      <c r="P14" s="49">
        <v>30</v>
      </c>
      <c r="Q14" s="49">
        <v>40</v>
      </c>
    </row>
    <row r="15" spans="1:18" ht="16.5" thickBot="1" x14ac:dyDescent="0.25">
      <c r="K15" s="28"/>
      <c r="M15" s="47" t="s">
        <v>109</v>
      </c>
      <c r="N15" s="49">
        <v>200</v>
      </c>
      <c r="O15" s="49">
        <v>150</v>
      </c>
      <c r="P15" s="49">
        <v>200</v>
      </c>
      <c r="Q15" s="49">
        <v>250</v>
      </c>
      <c r="R15" s="28"/>
    </row>
    <row r="16" spans="1:18" ht="15" thickBot="1" x14ac:dyDescent="0.25">
      <c r="M16" s="47" t="s">
        <v>110</v>
      </c>
      <c r="N16" s="50" t="s">
        <v>110</v>
      </c>
      <c r="O16" s="50" t="s">
        <v>110</v>
      </c>
      <c r="P16" s="50" t="s">
        <v>110</v>
      </c>
      <c r="Q16" s="50" t="s">
        <v>110</v>
      </c>
    </row>
    <row r="17" spans="13:17" ht="16.5" thickBot="1" x14ac:dyDescent="0.25">
      <c r="M17" s="47" t="s">
        <v>111</v>
      </c>
      <c r="N17" s="1"/>
      <c r="O17" s="49">
        <v>100</v>
      </c>
      <c r="P17" s="49">
        <v>100</v>
      </c>
      <c r="Q17" s="1"/>
    </row>
    <row r="18" spans="13:17" ht="16.5" thickBot="1" x14ac:dyDescent="0.25">
      <c r="M18" s="47" t="s">
        <v>112</v>
      </c>
      <c r="N18" s="1"/>
      <c r="O18" s="49">
        <v>290</v>
      </c>
      <c r="P18" s="49">
        <v>290</v>
      </c>
      <c r="Q18" s="1"/>
    </row>
    <row r="19" spans="13:17" ht="16.5" thickBot="1" x14ac:dyDescent="0.25">
      <c r="M19" s="47" t="s">
        <v>113</v>
      </c>
      <c r="N19" s="1"/>
      <c r="O19" s="49">
        <v>70</v>
      </c>
      <c r="P19" s="49">
        <v>70</v>
      </c>
      <c r="Q19" s="1"/>
    </row>
    <row r="20" spans="13:17" ht="16.5" thickBot="1" x14ac:dyDescent="0.25">
      <c r="M20" s="47" t="s">
        <v>114</v>
      </c>
      <c r="N20" s="1"/>
      <c r="O20" s="49">
        <v>50</v>
      </c>
      <c r="P20" s="49">
        <v>50</v>
      </c>
      <c r="Q20" s="1"/>
    </row>
    <row r="21" spans="13:17" ht="16.5" thickBot="1" x14ac:dyDescent="0.25">
      <c r="M21" s="47" t="s">
        <v>115</v>
      </c>
      <c r="N21" s="1"/>
      <c r="O21" s="49">
        <v>20</v>
      </c>
      <c r="P21" s="49">
        <v>20</v>
      </c>
      <c r="Q21" s="1"/>
    </row>
    <row r="22" spans="13:17" ht="16.5" thickBot="1" x14ac:dyDescent="0.25">
      <c r="M22" s="47" t="s">
        <v>116</v>
      </c>
      <c r="N22" s="1"/>
      <c r="O22" s="49">
        <v>120</v>
      </c>
      <c r="P22" s="49">
        <v>120</v>
      </c>
      <c r="Q22" s="1"/>
    </row>
    <row r="23" spans="13:17" ht="16.5" thickBot="1" x14ac:dyDescent="0.25">
      <c r="M23" s="47" t="s">
        <v>117</v>
      </c>
      <c r="N23" s="1"/>
      <c r="O23" s="49">
        <v>30</v>
      </c>
      <c r="P23" s="49">
        <v>30</v>
      </c>
      <c r="Q23" s="1"/>
    </row>
    <row r="24" spans="13:17" ht="16.5" thickBot="1" x14ac:dyDescent="0.25">
      <c r="M24" s="47" t="s">
        <v>118</v>
      </c>
      <c r="N24" s="1"/>
      <c r="O24" s="49">
        <v>900</v>
      </c>
      <c r="P24" s="49">
        <v>900</v>
      </c>
      <c r="Q24" s="1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C86B-C8B5-4EFB-89B8-BDD6DD361B5D}">
  <dimension ref="A1:M14"/>
  <sheetViews>
    <sheetView zoomScale="115" zoomScaleNormal="115" workbookViewId="0">
      <selection activeCell="D15" sqref="D15"/>
    </sheetView>
  </sheetViews>
  <sheetFormatPr defaultRowHeight="14.25" x14ac:dyDescent="0.2"/>
  <cols>
    <col min="1" max="1" width="15.75" customWidth="1"/>
    <col min="2" max="2" width="11.375" customWidth="1"/>
    <col min="3" max="3" width="12" customWidth="1"/>
    <col min="4" max="4" width="11.625" customWidth="1"/>
    <col min="5" max="5" width="11.125" customWidth="1"/>
    <col min="6" max="7" width="11.375" customWidth="1"/>
    <col min="8" max="8" width="12.25" customWidth="1"/>
    <col min="9" max="9" width="11.875" customWidth="1"/>
    <col min="10" max="10" width="8.25" customWidth="1"/>
    <col min="11" max="11" width="9.375" bestFit="1" customWidth="1"/>
  </cols>
  <sheetData>
    <row r="1" spans="1:13" ht="68.25" thickBo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16</v>
      </c>
      <c r="F1" s="6" t="s">
        <v>15</v>
      </c>
      <c r="G1" s="7" t="s">
        <v>82</v>
      </c>
      <c r="H1" s="7" t="s">
        <v>83</v>
      </c>
      <c r="I1" s="7" t="s">
        <v>37</v>
      </c>
      <c r="J1" s="7" t="s">
        <v>36</v>
      </c>
    </row>
    <row r="2" spans="1:13" ht="17.25" thickBot="1" x14ac:dyDescent="0.25">
      <c r="A2" s="8" t="s">
        <v>10</v>
      </c>
      <c r="B2" s="14"/>
      <c r="C2" s="14"/>
      <c r="D2" s="14">
        <f>SUM(D4:D5)</f>
        <v>3400000</v>
      </c>
      <c r="E2" s="14">
        <f>SUM(E5:E5)</f>
        <v>3000000</v>
      </c>
      <c r="F2" s="34">
        <f>SUM(G2:J2)</f>
        <v>-1600000</v>
      </c>
      <c r="G2" s="35">
        <f t="shared" ref="G2:H2" si="0">SUM(G4:G7)</f>
        <v>0</v>
      </c>
      <c r="H2" s="35">
        <f t="shared" si="0"/>
        <v>400000</v>
      </c>
      <c r="I2" s="35">
        <f>SUM(I4:I7)</f>
        <v>-2000000</v>
      </c>
      <c r="J2" s="35">
        <f>SUM(J4:J7)</f>
        <v>0</v>
      </c>
    </row>
    <row r="3" spans="1:13" ht="15" thickBot="1" x14ac:dyDescent="0.25">
      <c r="A3" s="9"/>
      <c r="B3" s="36"/>
      <c r="C3" s="36"/>
      <c r="D3" s="37"/>
      <c r="E3" s="38"/>
      <c r="F3" s="37"/>
      <c r="G3" s="36"/>
      <c r="H3" s="36"/>
      <c r="I3" s="36"/>
      <c r="J3" s="36"/>
    </row>
    <row r="4" spans="1:13" ht="15" thickBot="1" x14ac:dyDescent="0.25">
      <c r="A4" s="2" t="s">
        <v>81</v>
      </c>
      <c r="B4" s="36">
        <v>50000000</v>
      </c>
      <c r="C4" s="36">
        <v>46600000</v>
      </c>
      <c r="D4" s="39">
        <v>3400000</v>
      </c>
      <c r="E4" s="40">
        <f>D4-F4</f>
        <v>0</v>
      </c>
      <c r="F4" s="37">
        <f>SUM(G4:J4)</f>
        <v>3400000</v>
      </c>
      <c r="G4" s="41">
        <v>5000000</v>
      </c>
      <c r="H4" s="41">
        <v>400000</v>
      </c>
      <c r="I4" s="41">
        <v>-2000000</v>
      </c>
      <c r="J4" s="41"/>
    </row>
    <row r="5" spans="1:13" ht="15" thickBot="1" x14ac:dyDescent="0.25">
      <c r="A5" s="2" t="s">
        <v>17</v>
      </c>
      <c r="B5" s="36"/>
      <c r="C5" s="36"/>
      <c r="D5" s="37"/>
      <c r="E5" s="40">
        <f t="shared" ref="E5" si="1">D5-F5</f>
        <v>3000000</v>
      </c>
      <c r="F5" s="37">
        <f>SUM(G5:J5)</f>
        <v>-3000000</v>
      </c>
      <c r="G5" s="36">
        <v>-3000000</v>
      </c>
      <c r="H5" s="36"/>
      <c r="I5" s="36"/>
      <c r="J5" s="36"/>
    </row>
    <row r="6" spans="1:13" ht="15" thickBot="1" x14ac:dyDescent="0.25">
      <c r="A6" s="2" t="s">
        <v>18</v>
      </c>
      <c r="B6" s="36"/>
      <c r="C6" s="36"/>
      <c r="D6" s="39"/>
      <c r="E6" s="40">
        <f>D6-F6</f>
        <v>500000</v>
      </c>
      <c r="F6" s="37">
        <f>SUM(G6:J6)</f>
        <v>-500000</v>
      </c>
      <c r="G6" s="41">
        <v>-500000</v>
      </c>
      <c r="H6" s="41"/>
      <c r="I6" s="41"/>
      <c r="J6" s="41"/>
    </row>
    <row r="7" spans="1:13" ht="15" thickBot="1" x14ac:dyDescent="0.25">
      <c r="A7" s="2" t="s">
        <v>19</v>
      </c>
      <c r="B7" s="36"/>
      <c r="C7" s="36"/>
      <c r="D7" s="37"/>
      <c r="E7" s="40">
        <f t="shared" ref="E7" si="2">D7-F7</f>
        <v>1500000</v>
      </c>
      <c r="F7" s="37">
        <f>SUM(G7:J7)</f>
        <v>-1500000</v>
      </c>
      <c r="G7" s="36">
        <v>-1500000</v>
      </c>
      <c r="H7" s="36"/>
      <c r="I7" s="36"/>
      <c r="J7" s="36"/>
    </row>
    <row r="13" spans="1:13" x14ac:dyDescent="0.2">
      <c r="F13" s="27"/>
      <c r="K13" s="28"/>
    </row>
    <row r="14" spans="1:13" x14ac:dyDescent="0.2">
      <c r="K14" s="28"/>
      <c r="M14" s="28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小案例</vt:lpstr>
      <vt:lpstr>交易性金融资产</vt:lpstr>
      <vt:lpstr>应收票据</vt:lpstr>
      <vt:lpstr>附表</vt:lpstr>
      <vt:lpstr>应交税费</vt:lpstr>
      <vt:lpstr>固定资产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2021-02-19T02:13:32Z</dcterms:modified>
</cp:coreProperties>
</file>